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rnestcorp-my.sharepoint.com/personal/jgarfinkel_ernestpkg_com/Documents/Desktop/"/>
    </mc:Choice>
  </mc:AlternateContent>
  <xr:revisionPtr revIDLastSave="645" documentId="8_{D53E5580-544F-4324-AA83-5231809629F0}" xr6:coauthVersionLast="47" xr6:coauthVersionMax="47" xr10:uidLastSave="{D60F5CE6-93D2-41A2-9CC6-014EB52CA99C}"/>
  <bookViews>
    <workbookView xWindow="-120" yWindow="-120" windowWidth="29040" windowHeight="15840" xr2:uid="{65FE6367-4A79-45C2-9C6C-A4039FD51AEF}"/>
  </bookViews>
  <sheets>
    <sheet name="Sheet1" sheetId="1" r:id="rId1"/>
  </sheets>
  <definedNames>
    <definedName name="_xlnm.Print_Area" localSheetId="0">Sheet1!$A$1:$I$119</definedName>
    <definedName name="_xlnm.Print_Titles" localSheetId="0">Sheet1!$1:$12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6" i="1" l="1"/>
  <c r="H114" i="1" l="1"/>
  <c r="H101" i="1" l="1"/>
  <c r="H83" i="1" l="1"/>
  <c r="H16" i="1" l="1"/>
  <c r="H82" i="1"/>
  <c r="H87" i="1"/>
  <c r="H77" i="1"/>
  <c r="H119" i="1"/>
  <c r="H118" i="1"/>
  <c r="H117" i="1"/>
  <c r="H115" i="1"/>
  <c r="H113" i="1"/>
  <c r="H93" i="1"/>
  <c r="H71" i="1"/>
  <c r="H70" i="1"/>
  <c r="H67" i="1"/>
  <c r="H57" i="1"/>
  <c r="F46" i="1"/>
  <c r="H46" i="1" s="1"/>
  <c r="H64" i="1"/>
  <c r="F61" i="1"/>
  <c r="H61" i="1" s="1"/>
  <c r="H54" i="1"/>
  <c r="H60" i="1"/>
  <c r="H63" i="1"/>
  <c r="H62" i="1"/>
  <c r="H51" i="1"/>
  <c r="H59" i="1"/>
  <c r="H111" i="1"/>
  <c r="H110" i="1"/>
  <c r="H85" i="1"/>
  <c r="H106" i="1"/>
  <c r="H104" i="1"/>
  <c r="H103" i="1"/>
  <c r="H99" i="1"/>
  <c r="H98" i="1"/>
  <c r="H97" i="1"/>
  <c r="H96" i="1"/>
  <c r="H94" i="1"/>
  <c r="H92" i="1"/>
  <c r="H91" i="1"/>
  <c r="H90" i="1"/>
  <c r="H89" i="1"/>
  <c r="H81" i="1"/>
  <c r="H80" i="1"/>
  <c r="H79" i="1"/>
  <c r="H75" i="1"/>
  <c r="H74" i="1"/>
  <c r="H73" i="1"/>
  <c r="H69" i="1"/>
  <c r="H68" i="1"/>
  <c r="H66" i="1"/>
  <c r="H58" i="1"/>
  <c r="H56" i="1"/>
  <c r="H55" i="1"/>
  <c r="H53" i="1"/>
  <c r="H52" i="1"/>
  <c r="H49" i="1"/>
  <c r="H48" i="1"/>
  <c r="H47" i="1"/>
  <c r="H44" i="1"/>
  <c r="H43" i="1"/>
  <c r="H42" i="1"/>
  <c r="H41" i="1"/>
  <c r="H39" i="1"/>
  <c r="H38" i="1"/>
  <c r="H37" i="1"/>
  <c r="H36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40" i="1"/>
  <c r="H17" i="1"/>
  <c r="H15" i="1"/>
  <c r="H14" i="1"/>
</calcChain>
</file>

<file path=xl/sharedStrings.xml><?xml version="1.0" encoding="utf-8"?>
<sst xmlns="http://schemas.openxmlformats.org/spreadsheetml/2006/main" count="225" uniqueCount="208">
  <si>
    <t>Revised: 9/19/25</t>
  </si>
  <si>
    <t>Order Minimum</t>
  </si>
  <si>
    <t xml:space="preserve">UPS Store #:           Contact:  </t>
  </si>
  <si>
    <t>Orders under $300 will</t>
  </si>
  <si>
    <t xml:space="preserve">Fuel Surcharge: $14.90 per order             </t>
  </si>
  <si>
    <t xml:space="preserve">Address:  </t>
  </si>
  <si>
    <t>incur a $40 handling fee.</t>
  </si>
  <si>
    <t xml:space="preserve">*3%  transaction fee for card payments   </t>
  </si>
  <si>
    <t xml:space="preserve">City:           State:     Zip:  </t>
  </si>
  <si>
    <t>All stores are more than welcome to will call any orders to avoid a delivery fee and receive a 5% discount.</t>
  </si>
  <si>
    <r>
      <t xml:space="preserve">    Bill to Open Account  OR     Credit Card</t>
    </r>
    <r>
      <rPr>
        <sz val="18"/>
        <color theme="1"/>
        <rFont val="Helvetica Neue"/>
        <family val="2"/>
      </rPr>
      <t xml:space="preserve"> (last 4 digits)*</t>
    </r>
    <r>
      <rPr>
        <sz val="20"/>
        <color theme="1"/>
        <rFont val="Helvetica Neue"/>
        <family val="2"/>
      </rPr>
      <t xml:space="preserve"> </t>
    </r>
  </si>
  <si>
    <t xml:space="preserve">Current Discount Program:                                          Leadtimes:
</t>
  </si>
  <si>
    <t>Delivery Instructions:</t>
  </si>
  <si>
    <t>3% off $500 order                                                              * will take around a week
5% off $750 order                                                              ** will take 2-4 weeks
7% off $1,000 order (max of up to $150)                        Please note any items with astrix will hold your
5% off will call orders                                                     entire order until they arrive</t>
  </si>
  <si>
    <t xml:space="preserve">Phone #: </t>
  </si>
  <si>
    <t xml:space="preserve">Please call or email to place your customized order </t>
  </si>
  <si>
    <t>Need access to our online portal? Please fill out the information:</t>
  </si>
  <si>
    <t>T: 800.817.0900 E: sanluisobispoorders@ernestpkg.com</t>
  </si>
  <si>
    <t xml:space="preserve">First Name: </t>
  </si>
  <si>
    <t>Hours of operation: Mon-Fri, 8:00am - 5:00pm PST</t>
  </si>
  <si>
    <t>Last Name:</t>
  </si>
  <si>
    <t>Report shortages, damages, &amp; order discrepancies within 48 hours                                              (remember to notate on delivery paperwork)</t>
  </si>
  <si>
    <t>Email Address:</t>
  </si>
  <si>
    <t>Part Number</t>
  </si>
  <si>
    <t>Bdl Count</t>
  </si>
  <si>
    <t>Description</t>
  </si>
  <si>
    <t>Each</t>
  </si>
  <si>
    <t>Count Price</t>
  </si>
  <si>
    <t>Order Quantity</t>
  </si>
  <si>
    <t>Net Price</t>
  </si>
  <si>
    <t>Usage</t>
  </si>
  <si>
    <t>Printed UPS Branded #200 Mullen Test</t>
  </si>
  <si>
    <t>UPS-1</t>
  </si>
  <si>
    <t>6 x 6 x 6 SW</t>
  </si>
  <si>
    <t>UPS-3</t>
  </si>
  <si>
    <t>6 x 6 x 48 SW</t>
  </si>
  <si>
    <t>UPS-5</t>
  </si>
  <si>
    <t>8 x 8 x 8 SW</t>
  </si>
  <si>
    <t>UPS-10</t>
  </si>
  <si>
    <t>10 x 10 x 10 SW</t>
  </si>
  <si>
    <t>UPS-13</t>
  </si>
  <si>
    <t>12 x 12 x 6 SW</t>
  </si>
  <si>
    <t>UPS-15</t>
  </si>
  <si>
    <t>12 x 12 x 12 SW</t>
  </si>
  <si>
    <t>UPS-20</t>
  </si>
  <si>
    <t>14 x 14 x 14 SW</t>
  </si>
  <si>
    <t>UPS-21</t>
  </si>
  <si>
    <t>15 x 12 x 10 SW</t>
  </si>
  <si>
    <t>UPS-22</t>
  </si>
  <si>
    <t>15 x 15 x 48 275# SW</t>
  </si>
  <si>
    <t>UPS-17</t>
  </si>
  <si>
    <t>16 x 16 x 4 SW</t>
  </si>
  <si>
    <t>UPS-25</t>
  </si>
  <si>
    <t>16 x 16 x 16 SW</t>
  </si>
  <si>
    <t>UPS-27</t>
  </si>
  <si>
    <t>17 x 11 x 8 SW</t>
  </si>
  <si>
    <t>18 x 18 x 18 SW</t>
  </si>
  <si>
    <t>20 x 12 x 12 SW</t>
  </si>
  <si>
    <t>20 x 20 x 12 SW</t>
  </si>
  <si>
    <t>20 x 20 x 20 SW</t>
  </si>
  <si>
    <t>24 x 18 x 6 SW</t>
  </si>
  <si>
    <t>24 x 18 x 18 SW</t>
  </si>
  <si>
    <t>24 x 24 x 16 SW</t>
  </si>
  <si>
    <t>24 x 24 x 24 SW</t>
  </si>
  <si>
    <t>30 x 24 x 6 SW</t>
  </si>
  <si>
    <t>Plain Kraft RSCs and FOL (#200 unless notated below)</t>
  </si>
  <si>
    <t>102494*</t>
  </si>
  <si>
    <t>4 x 4 x 48 SW</t>
  </si>
  <si>
    <t>6 x 4 x 4 SW</t>
  </si>
  <si>
    <t>102860*</t>
  </si>
  <si>
    <t>9 x 6 x 4 SW</t>
  </si>
  <si>
    <t>10 x 8 x 6 SW</t>
  </si>
  <si>
    <t>UPS-11</t>
  </si>
  <si>
    <t>12 x 8 x 8 SW</t>
  </si>
  <si>
    <t>12 x 10 x 6 SW</t>
  </si>
  <si>
    <t>14 x 10 x 10 SW</t>
  </si>
  <si>
    <t>14 x 12 x 6 SW</t>
  </si>
  <si>
    <t>16 x 12 x 12 SW</t>
  </si>
  <si>
    <t>204496**</t>
  </si>
  <si>
    <t>17 x 17 x 8 SW 32 ECT</t>
  </si>
  <si>
    <t>200370**</t>
  </si>
  <si>
    <t>18 x 6 x 45 FOL #275 SW</t>
  </si>
  <si>
    <t>18 x 12 x 12 SW</t>
  </si>
  <si>
    <t>18 x 14 x 12 SW</t>
  </si>
  <si>
    <t>18 x 18 x 18 SW 32 ECT</t>
  </si>
  <si>
    <t>101269*</t>
  </si>
  <si>
    <t>240750**</t>
  </si>
  <si>
    <t>20 x 8 x 50 #275 SW</t>
  </si>
  <si>
    <t>101474*</t>
  </si>
  <si>
    <t>20 x 15 x 15 SW</t>
  </si>
  <si>
    <t>20 x 16 x 14 SW</t>
  </si>
  <si>
    <t>205712**</t>
  </si>
  <si>
    <t>20 x 20 x 20 #275 DW</t>
  </si>
  <si>
    <t>101708*</t>
  </si>
  <si>
    <t>22 x 22 x 22 SW</t>
  </si>
  <si>
    <t>24 x 12 x 12 SW</t>
  </si>
  <si>
    <t>101875*</t>
  </si>
  <si>
    <t>101940*</t>
  </si>
  <si>
    <t>24 x 24 x 24 #275 DW</t>
  </si>
  <si>
    <t>102265*</t>
  </si>
  <si>
    <t>30 1/2 x 18 1/2 x 18 1/2 SW</t>
  </si>
  <si>
    <t>102251**</t>
  </si>
  <si>
    <t>30 x 30 x 30 #275 DW</t>
  </si>
  <si>
    <t>102308**</t>
  </si>
  <si>
    <t>32 x 32 x 32 #275 DW</t>
  </si>
  <si>
    <t xml:space="preserve">36 x 6 x 42 FOL #275 SW </t>
  </si>
  <si>
    <t>36 x 24 x 12 #275 DW</t>
  </si>
  <si>
    <t>265597**</t>
  </si>
  <si>
    <t>46 x 8 x 30 FOL #275 DW</t>
  </si>
  <si>
    <t>CLEAR POLY BAGS</t>
  </si>
  <si>
    <t>121770**</t>
  </si>
  <si>
    <t>2000/Cs</t>
  </si>
  <si>
    <t>6 x 9 (1 mil) -</t>
  </si>
  <si>
    <t>120683</t>
  </si>
  <si>
    <t>1000/Cs</t>
  </si>
  <si>
    <t>10 x 12 (2 mil Tuf-R)</t>
  </si>
  <si>
    <t>120808</t>
  </si>
  <si>
    <t>12 x 16 (1 mil)</t>
  </si>
  <si>
    <t>18 x 24 (1 mil)</t>
  </si>
  <si>
    <t>121383**</t>
  </si>
  <si>
    <t>250/Cs</t>
  </si>
  <si>
    <t xml:space="preserve">36 x 36 (1 mil) </t>
  </si>
  <si>
    <t>121644**</t>
  </si>
  <si>
    <t>100/Cs</t>
  </si>
  <si>
    <t>56 x 60 2mil</t>
  </si>
  <si>
    <t>MINI PAK'R™ FILM</t>
  </si>
  <si>
    <t>124676*</t>
  </si>
  <si>
    <t>1/Cs</t>
  </si>
  <si>
    <t>Pillow Pak make 24” wide bubble. 24x650 1.2</t>
  </si>
  <si>
    <t>Novus Double Cushion 6". 29x640 1.2</t>
  </si>
  <si>
    <t>Novus Super Tube 6". 6x656 2.0</t>
  </si>
  <si>
    <t>FOAM CUSHIONING (White)</t>
  </si>
  <si>
    <t>127193*</t>
  </si>
  <si>
    <t>4Rls/Bdl</t>
  </si>
  <si>
    <t xml:space="preserve">PE Foam 1/8 x 12" x 450'. Perf 12" </t>
  </si>
  <si>
    <t>BUBBLE  CUSHIONING (Clear)</t>
  </si>
  <si>
    <t>1/Rl</t>
  </si>
  <si>
    <t>Large Bbl 12" x 1/2" x 250' Perf 12 (1 Roll Min)</t>
  </si>
  <si>
    <t>Large 24” x 1/2” x 250’ Perf 12 (1 Roll Min)</t>
  </si>
  <si>
    <t>Small Bar Bbl 12 x 3/16 x 750 Perf 12  (1 Roll Min)</t>
  </si>
  <si>
    <t>Large Bbl 48" x 1/2" x 250. P=12 (4 Roll Min)</t>
  </si>
  <si>
    <t>2/Rls</t>
  </si>
  <si>
    <t>Large Bbl 48" x 1/2" x 250. P 12 (2 Roll Min)</t>
  </si>
  <si>
    <t>KRAFT ROLLS - CUSHIONING</t>
  </si>
  <si>
    <t>Nat Kraft Rls 24" x 900' 40# Kraft</t>
  </si>
  <si>
    <t>LOOSEFILL</t>
  </si>
  <si>
    <t>BAG</t>
  </si>
  <si>
    <t>Loose Fill Pak Mat 14 cu ft.</t>
  </si>
  <si>
    <t>WHITE POLY MAILERS SELF SEAL</t>
  </si>
  <si>
    <t>BLM POLY PINNACLE #2 SS Wh 8-1/2 x 12</t>
  </si>
  <si>
    <t>122941**</t>
  </si>
  <si>
    <t>BLM POLY PINNACLE #4 SS Wh 9-1/2 x 14</t>
  </si>
  <si>
    <t>BLM POLY PINNACLE #5 SS Wh 10.5"x15"</t>
  </si>
  <si>
    <t>50/Cs</t>
  </si>
  <si>
    <t>BLM POLY PINNACLE #7 SS Wh 14-1/4 x 20</t>
  </si>
  <si>
    <t>500/Cs</t>
  </si>
  <si>
    <t xml:space="preserve">BRANDED POLY MAILER SS 14X17 + 2" Lip 1 c 2.5 mil </t>
  </si>
  <si>
    <t>300/Cs</t>
  </si>
  <si>
    <t>POLY MAILERS #8 SS Wh 19x24</t>
  </si>
  <si>
    <t>PLAIN KRAFT SELF SEAL MAILERS - BUBBLE</t>
  </si>
  <si>
    <t>Bbl Line Mail #0 SS Golden 6 x 9 - 250/CS</t>
  </si>
  <si>
    <t>212541**</t>
  </si>
  <si>
    <t>Bbl Line Mail #2 SS Golden 8-1/2 x 11 - 100/CS</t>
  </si>
  <si>
    <t>210160*</t>
  </si>
  <si>
    <t>Bbl Line Mail #4 SS Golden 9-1/2 x 13-1/2 - 100/CS</t>
  </si>
  <si>
    <t>122807**</t>
  </si>
  <si>
    <t>Bbl Line Mail #7 SS Golden 14-1/4 x 20 - 50/CS</t>
  </si>
  <si>
    <t>ENVELOP/MAILER</t>
  </si>
  <si>
    <t>291772**</t>
  </si>
  <si>
    <t>200/Cs</t>
  </si>
  <si>
    <t>#4 Jiffy Rigi Bag Mailer 9+1/2 x 13</t>
  </si>
  <si>
    <t>TAPE</t>
  </si>
  <si>
    <t>36Rls/Cs</t>
  </si>
  <si>
    <t>CST 48mm x 110m Clr 2mil 2 IN 36/CS. Clear</t>
  </si>
  <si>
    <t>24Rls/Cs</t>
  </si>
  <si>
    <t>CST 72mm x 110m Clr 2mil 3 IN 24/CS. Clear</t>
  </si>
  <si>
    <t>REGISTERED TAPE</t>
  </si>
  <si>
    <t>50Rls/Cs</t>
  </si>
  <si>
    <t>80mm x 273' 51 Wh Register Tape 50 Rls/CS</t>
  </si>
  <si>
    <t>LABELS</t>
  </si>
  <si>
    <t>152653**</t>
  </si>
  <si>
    <t>500/RL</t>
  </si>
  <si>
    <t>S&amp;R Labels 3x5 PLS HWC FRAGILE</t>
  </si>
  <si>
    <t>OPEN END TUBES AND CAPS</t>
  </si>
  <si>
    <t>113799*</t>
  </si>
  <si>
    <t>25/Bdl</t>
  </si>
  <si>
    <t>Open End Tube 3 x 36 .060 Lam Kr 25/Bdl</t>
  </si>
  <si>
    <t>114126*</t>
  </si>
  <si>
    <t>50/Bdl</t>
  </si>
  <si>
    <t>Open End Mailing Tube Caps, 3"</t>
  </si>
  <si>
    <t>OTHER</t>
  </si>
  <si>
    <t>16/CS</t>
  </si>
  <si>
    <t>Premium White Multifold Towels</t>
  </si>
  <si>
    <t>96Rls/Cs</t>
  </si>
  <si>
    <t>TT Pacifica 250 WH 4.3x3.5 500SH 2Ply</t>
  </si>
  <si>
    <t>4Rls/Cs</t>
  </si>
  <si>
    <t>Stretch Film 18 x 1500 80 gauge Cast Clear</t>
  </si>
  <si>
    <t>EA</t>
  </si>
  <si>
    <t>Misc Charges Sample Chg (good 40x48 pallet)</t>
  </si>
  <si>
    <t>254658**</t>
  </si>
  <si>
    <t>1/EA</t>
  </si>
  <si>
    <t>Retractable Utility Knife with snap closure</t>
  </si>
  <si>
    <t>249645*</t>
  </si>
  <si>
    <t>10/Pk</t>
  </si>
  <si>
    <t>HD Utility Blades for Knife</t>
  </si>
  <si>
    <t>244399**</t>
  </si>
  <si>
    <t>12/PK</t>
  </si>
  <si>
    <t>Sanford Sharpie -King Size Chisel Tip Blakc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</si>
</sst>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0.000"/>
    <numFmt numFmtId="165" formatCode="&quot;$&quot;#,##0.00"/>
    <numFmt numFmtId="166" formatCode="_(&quot;$&quot;* #,##0.000_);_(&quot;$&quot;* \(#,##0.000\);_(&quot;$&quot;* &quot;-&quot;???_);_(@_)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Helvetica Neue"/>
      <family val="2"/>
    </font>
    <font>
      <b/>
      <sz val="20"/>
      <color theme="1"/>
      <name val="Helvetica Neue"/>
      <family val="2"/>
    </font>
    <font>
      <sz val="20"/>
      <color theme="1"/>
      <name val="Helvetica Neue"/>
      <family val="2"/>
    </font>
    <font>
      <sz val="18"/>
      <color theme="1"/>
      <name val="Helvetica Neue"/>
      <family val="2"/>
    </font>
    <font>
      <b/>
      <sz val="20"/>
      <color rgb="FFFF0000"/>
      <name val="Helvetica Neue"/>
      <family val="2"/>
    </font>
    <font>
      <b/>
      <sz val="20"/>
      <name val="Helvetica Neue"/>
      <family val="2"/>
    </font>
    <font>
      <sz val="10"/>
      <color rgb="FF000000"/>
      <name val="Times New Roman"/>
      <family val="1"/>
    </font>
    <font>
      <b/>
      <sz val="22"/>
      <color theme="1"/>
      <name val="Helvetica Neue"/>
      <family val="2"/>
    </font>
    <font>
      <sz val="22"/>
      <color theme="1"/>
      <name val="Calibri"/>
      <family val="2"/>
      <scheme val="minor"/>
    </font>
    <font>
      <b/>
      <sz val="20"/>
      <color rgb="FF000000"/>
      <name val="Helvetica Neue"/>
      <family val="2"/>
    </font>
    <font>
      <sz val="22"/>
      <color rgb="FFFF0000"/>
      <name val="Calibri"/>
      <family val="2"/>
      <scheme val="minor"/>
    </font>
    <font>
      <b/>
      <sz val="22"/>
      <color rgb="FF000000"/>
      <name val="Helvetica Neue"/>
      <family val="2"/>
    </font>
    <font>
      <sz val="22"/>
      <color rgb="FF000000"/>
      <name val="Calibri"/>
      <family val="2"/>
      <scheme val="minor"/>
    </font>
    <font>
      <sz val="22"/>
      <color rgb="FF000000"/>
      <name val="Helvetica Neue"/>
      <family val="2"/>
    </font>
    <font>
      <sz val="22"/>
      <color rgb="FF000000"/>
      <name val="Arial"/>
      <family val="2"/>
    </font>
    <font>
      <sz val="22"/>
      <color theme="1"/>
      <name val="Helvetica Neue"/>
      <family val="2"/>
    </font>
    <font>
      <sz val="22"/>
      <color theme="1"/>
      <name val="Arial"/>
      <family val="2"/>
    </font>
    <font>
      <sz val="22"/>
      <color rgb="FF000000"/>
      <name val="Helvetica Neue"/>
    </font>
    <font>
      <sz val="22"/>
      <color theme="1"/>
      <name val="Helvetica"/>
      <family val="2"/>
    </font>
    <font>
      <b/>
      <sz val="24"/>
      <color theme="1"/>
      <name val="Calibri"/>
      <scheme val="minor"/>
    </font>
    <font>
      <sz val="22"/>
      <color rgb="FF000000"/>
      <name val="Helvetica"/>
      <family val="2"/>
    </font>
    <font>
      <i/>
      <sz val="12"/>
      <color theme="1"/>
      <name val="Helvetica Neue"/>
      <family val="2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i/>
      <sz val="2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8" fillId="0" borderId="0"/>
  </cellStyleXfs>
  <cellXfs count="175">
    <xf numFmtId="0" fontId="0" fillId="0" borderId="0" xfId="0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10" fillId="0" borderId="0" xfId="0" applyFont="1"/>
    <xf numFmtId="0" fontId="3" fillId="0" borderId="8" xfId="0" applyFont="1" applyBorder="1" applyAlignment="1">
      <alignment horizontal="center" wrapText="1"/>
    </xf>
    <xf numFmtId="164" fontId="11" fillId="0" borderId="8" xfId="0" applyNumberFormat="1" applyFont="1" applyBorder="1" applyAlignment="1">
      <alignment horizontal="center" wrapText="1"/>
    </xf>
    <xf numFmtId="49" fontId="11" fillId="0" borderId="8" xfId="0" applyNumberFormat="1" applyFont="1" applyBorder="1" applyAlignment="1">
      <alignment horizontal="center"/>
    </xf>
    <xf numFmtId="49" fontId="11" fillId="0" borderId="8" xfId="0" applyNumberFormat="1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0" fillId="0" borderId="2" xfId="0" applyBorder="1"/>
    <xf numFmtId="2" fontId="10" fillId="0" borderId="0" xfId="0" applyNumberFormat="1" applyFont="1"/>
    <xf numFmtId="166" fontId="2" fillId="2" borderId="0" xfId="1" applyNumberFormat="1" applyFont="1" applyFill="1" applyBorder="1"/>
    <xf numFmtId="166" fontId="3" fillId="3" borderId="2" xfId="1" applyNumberFormat="1" applyFont="1" applyFill="1" applyBorder="1" applyAlignment="1">
      <alignment horizontal="left" vertical="top"/>
    </xf>
    <xf numFmtId="166" fontId="6" fillId="3" borderId="2" xfId="1" applyNumberFormat="1" applyFont="1" applyFill="1" applyBorder="1" applyAlignment="1">
      <alignment horizontal="left"/>
    </xf>
    <xf numFmtId="166" fontId="7" fillId="3" borderId="2" xfId="1" applyNumberFormat="1" applyFont="1" applyFill="1" applyBorder="1" applyAlignment="1">
      <alignment horizontal="left"/>
    </xf>
    <xf numFmtId="166" fontId="3" fillId="3" borderId="2" xfId="1" applyNumberFormat="1" applyFont="1" applyFill="1" applyBorder="1" applyAlignment="1"/>
    <xf numFmtId="166" fontId="11" fillId="0" borderId="8" xfId="1" applyNumberFormat="1" applyFont="1" applyFill="1" applyBorder="1" applyAlignment="1">
      <alignment horizontal="center"/>
    </xf>
    <xf numFmtId="166" fontId="0" fillId="0" borderId="0" xfId="1" applyNumberFormat="1" applyFont="1"/>
    <xf numFmtId="0" fontId="12" fillId="4" borderId="8" xfId="0" applyFont="1" applyFill="1" applyBorder="1" applyAlignment="1" applyProtection="1">
      <alignment wrapText="1"/>
      <protection locked="0"/>
    </xf>
    <xf numFmtId="0" fontId="12" fillId="0" borderId="0" xfId="0" applyFont="1"/>
    <xf numFmtId="2" fontId="12" fillId="0" borderId="0" xfId="0" applyNumberFormat="1" applyFont="1"/>
    <xf numFmtId="0" fontId="12" fillId="4" borderId="8" xfId="0" applyFont="1" applyFill="1" applyBorder="1" applyAlignment="1" applyProtection="1">
      <alignment vertical="center" wrapText="1"/>
      <protection locked="0"/>
    </xf>
    <xf numFmtId="2" fontId="12" fillId="0" borderId="0" xfId="2" applyNumberFormat="1" applyFont="1" applyAlignment="1" applyProtection="1">
      <alignment horizontal="right" vertical="center" shrinkToFit="1"/>
      <protection locked="0"/>
    </xf>
    <xf numFmtId="2" fontId="14" fillId="0" borderId="0" xfId="0" applyNumberFormat="1" applyFont="1"/>
    <xf numFmtId="0" fontId="14" fillId="0" borderId="0" xfId="0" applyFont="1"/>
    <xf numFmtId="1" fontId="16" fillId="0" borderId="8" xfId="2" applyNumberFormat="1" applyFont="1" applyBorder="1" applyAlignment="1">
      <alignment horizontal="left" vertical="center" wrapText="1" shrinkToFit="1"/>
    </xf>
    <xf numFmtId="0" fontId="16" fillId="0" borderId="8" xfId="2" applyFont="1" applyBorder="1" applyAlignment="1">
      <alignment horizontal="left" vertical="top" wrapText="1"/>
    </xf>
    <xf numFmtId="166" fontId="16" fillId="0" borderId="8" xfId="1" applyNumberFormat="1" applyFont="1" applyBorder="1" applyAlignment="1">
      <alignment horizontal="left" vertical="top" wrapText="1"/>
    </xf>
    <xf numFmtId="165" fontId="16" fillId="0" borderId="8" xfId="2" applyNumberFormat="1" applyFont="1" applyBorder="1" applyAlignment="1">
      <alignment horizontal="right" vertical="center" wrapText="1" shrinkToFit="1"/>
    </xf>
    <xf numFmtId="1" fontId="15" fillId="0" borderId="8" xfId="0" applyNumberFormat="1" applyFont="1" applyBorder="1" applyAlignment="1" applyProtection="1">
      <alignment wrapText="1"/>
      <protection locked="0"/>
    </xf>
    <xf numFmtId="165" fontId="15" fillId="0" borderId="9" xfId="0" applyNumberFormat="1" applyFont="1" applyBorder="1" applyAlignment="1">
      <alignment wrapText="1"/>
    </xf>
    <xf numFmtId="0" fontId="14" fillId="4" borderId="8" xfId="0" applyFont="1" applyFill="1" applyBorder="1" applyAlignment="1" applyProtection="1">
      <alignment wrapText="1"/>
      <protection locked="0"/>
    </xf>
    <xf numFmtId="165" fontId="15" fillId="0" borderId="8" xfId="2" applyNumberFormat="1" applyFont="1" applyBorder="1" applyAlignment="1">
      <alignment horizontal="right" vertical="center" wrapText="1" shrinkToFit="1"/>
    </xf>
    <xf numFmtId="0" fontId="16" fillId="0" borderId="8" xfId="2" applyFont="1" applyBorder="1" applyAlignment="1">
      <alignment horizontal="left" vertical="center" wrapText="1"/>
    </xf>
    <xf numFmtId="166" fontId="16" fillId="0" borderId="8" xfId="1" applyNumberFormat="1" applyFont="1" applyFill="1" applyBorder="1" applyAlignment="1">
      <alignment horizontal="left" vertical="top" wrapText="1"/>
    </xf>
    <xf numFmtId="0" fontId="18" fillId="0" borderId="8" xfId="2" applyFont="1" applyBorder="1" applyAlignment="1" applyProtection="1">
      <alignment horizontal="left" vertical="top" wrapText="1"/>
      <protection locked="0"/>
    </xf>
    <xf numFmtId="166" fontId="18" fillId="0" borderId="8" xfId="1" applyNumberFormat="1" applyFont="1" applyBorder="1" applyAlignment="1" applyProtection="1">
      <alignment horizontal="left" vertical="top" wrapText="1"/>
      <protection locked="0"/>
    </xf>
    <xf numFmtId="165" fontId="17" fillId="0" borderId="8" xfId="2" applyNumberFormat="1" applyFont="1" applyBorder="1" applyAlignment="1" applyProtection="1">
      <alignment horizontal="right" vertical="center" shrinkToFit="1"/>
      <protection locked="0"/>
    </xf>
    <xf numFmtId="1" fontId="17" fillId="0" borderId="8" xfId="0" applyNumberFormat="1" applyFont="1" applyBorder="1" applyProtection="1">
      <protection locked="0"/>
    </xf>
    <xf numFmtId="165" fontId="17" fillId="0" borderId="9" xfId="0" applyNumberFormat="1" applyFont="1" applyBorder="1" applyProtection="1">
      <protection locked="0"/>
    </xf>
    <xf numFmtId="0" fontId="18" fillId="0" borderId="8" xfId="2" applyFont="1" applyBorder="1" applyAlignment="1">
      <alignment horizontal="left" wrapText="1"/>
    </xf>
    <xf numFmtId="166" fontId="18" fillId="0" borderId="8" xfId="1" applyNumberFormat="1" applyFont="1" applyBorder="1" applyAlignment="1">
      <alignment horizontal="left" wrapText="1"/>
    </xf>
    <xf numFmtId="165" fontId="17" fillId="0" borderId="8" xfId="2" applyNumberFormat="1" applyFont="1" applyBorder="1" applyAlignment="1">
      <alignment horizontal="right" wrapText="1" shrinkToFit="1"/>
    </xf>
    <xf numFmtId="1" fontId="17" fillId="0" borderId="8" xfId="0" applyNumberFormat="1" applyFont="1" applyBorder="1" applyAlignment="1" applyProtection="1">
      <alignment wrapText="1"/>
      <protection locked="0"/>
    </xf>
    <xf numFmtId="165" fontId="17" fillId="0" borderId="9" xfId="0" applyNumberFormat="1" applyFont="1" applyBorder="1" applyAlignment="1">
      <alignment wrapText="1"/>
    </xf>
    <xf numFmtId="1" fontId="18" fillId="0" borderId="8" xfId="2" applyNumberFormat="1" applyFont="1" applyBorder="1" applyAlignment="1">
      <alignment horizontal="left" vertical="top" wrapText="1" shrinkToFit="1"/>
    </xf>
    <xf numFmtId="0" fontId="18" fillId="0" borderId="8" xfId="2" applyFont="1" applyBorder="1" applyAlignment="1">
      <alignment horizontal="left" vertical="top" wrapText="1"/>
    </xf>
    <xf numFmtId="166" fontId="18" fillId="0" borderId="8" xfId="1" applyNumberFormat="1" applyFont="1" applyBorder="1" applyAlignment="1">
      <alignment horizontal="left" vertical="top" wrapText="1"/>
    </xf>
    <xf numFmtId="165" fontId="17" fillId="0" borderId="8" xfId="2" applyNumberFormat="1" applyFont="1" applyBorder="1" applyAlignment="1">
      <alignment horizontal="right" vertical="center" wrapText="1" shrinkToFit="1"/>
    </xf>
    <xf numFmtId="0" fontId="10" fillId="4" borderId="8" xfId="0" applyFont="1" applyFill="1" applyBorder="1" applyAlignment="1" applyProtection="1">
      <alignment wrapText="1"/>
      <protection locked="0"/>
    </xf>
    <xf numFmtId="2" fontId="10" fillId="0" borderId="0" xfId="2" applyNumberFormat="1" applyFont="1" applyAlignment="1">
      <alignment horizontal="right" vertical="center" wrapText="1" shrinkToFit="1"/>
    </xf>
    <xf numFmtId="166" fontId="17" fillId="0" borderId="8" xfId="2" applyNumberFormat="1" applyFont="1" applyBorder="1" applyAlignment="1">
      <alignment horizontal="right" wrapText="1" shrinkToFit="1"/>
    </xf>
    <xf numFmtId="1" fontId="18" fillId="0" borderId="8" xfId="2" applyNumberFormat="1" applyFont="1" applyBorder="1" applyAlignment="1">
      <alignment horizontal="left" vertical="center" wrapText="1" shrinkToFit="1"/>
    </xf>
    <xf numFmtId="0" fontId="18" fillId="0" borderId="8" xfId="2" applyFont="1" applyBorder="1" applyAlignment="1">
      <alignment horizontal="left" vertical="center" wrapText="1"/>
    </xf>
    <xf numFmtId="166" fontId="18" fillId="0" borderId="8" xfId="1" applyNumberFormat="1" applyFont="1" applyBorder="1" applyAlignment="1">
      <alignment horizontal="left" vertical="center" wrapText="1"/>
    </xf>
    <xf numFmtId="1" fontId="17" fillId="0" borderId="8" xfId="0" applyNumberFormat="1" applyFont="1" applyBorder="1" applyAlignment="1" applyProtection="1">
      <alignment vertical="center" wrapText="1"/>
      <protection locked="0"/>
    </xf>
    <xf numFmtId="165" fontId="17" fillId="0" borderId="9" xfId="0" applyNumberFormat="1" applyFont="1" applyBorder="1" applyAlignment="1">
      <alignment vertical="center" wrapText="1"/>
    </xf>
    <xf numFmtId="0" fontId="10" fillId="4" borderId="8" xfId="0" applyFont="1" applyFill="1" applyBorder="1" applyAlignment="1" applyProtection="1">
      <alignment vertical="center" wrapText="1"/>
      <protection locked="0"/>
    </xf>
    <xf numFmtId="2" fontId="10" fillId="0" borderId="0" xfId="1" applyNumberFormat="1" applyFont="1" applyBorder="1" applyAlignment="1">
      <alignment horizontal="left" vertical="center" wrapText="1"/>
    </xf>
    <xf numFmtId="166" fontId="16" fillId="0" borderId="8" xfId="1" applyNumberFormat="1" applyFont="1" applyFill="1" applyBorder="1" applyAlignment="1">
      <alignment horizontal="right" vertical="top" wrapText="1"/>
    </xf>
    <xf numFmtId="166" fontId="18" fillId="0" borderId="8" xfId="1" applyNumberFormat="1" applyFont="1" applyFill="1" applyBorder="1" applyAlignment="1">
      <alignment horizontal="left" vertical="top" wrapText="1"/>
    </xf>
    <xf numFmtId="0" fontId="15" fillId="0" borderId="8" xfId="0" applyFont="1" applyBorder="1" applyAlignment="1">
      <alignment horizontal="left" wrapText="1"/>
    </xf>
    <xf numFmtId="1" fontId="16" fillId="0" borderId="8" xfId="2" applyNumberFormat="1" applyFont="1" applyBorder="1" applyAlignment="1">
      <alignment horizontal="left" vertical="top" wrapText="1" shrinkToFit="1"/>
    </xf>
    <xf numFmtId="2" fontId="10" fillId="0" borderId="0" xfId="2" applyNumberFormat="1" applyFont="1" applyAlignment="1">
      <alignment horizontal="right" wrapText="1" shrinkToFit="1"/>
    </xf>
    <xf numFmtId="0" fontId="17" fillId="0" borderId="8" xfId="0" applyFont="1" applyBorder="1" applyAlignment="1">
      <alignment horizontal="left" wrapText="1"/>
    </xf>
    <xf numFmtId="0" fontId="20" fillId="0" borderId="8" xfId="0" applyFont="1" applyBorder="1" applyAlignment="1">
      <alignment wrapText="1"/>
    </xf>
    <xf numFmtId="166" fontId="20" fillId="0" borderId="8" xfId="1" applyNumberFormat="1" applyFont="1" applyBorder="1" applyAlignment="1">
      <alignment wrapText="1"/>
    </xf>
    <xf numFmtId="165" fontId="17" fillId="0" borderId="8" xfId="0" applyNumberFormat="1" applyFont="1" applyBorder="1" applyAlignment="1">
      <alignment horizontal="right" wrapText="1"/>
    </xf>
    <xf numFmtId="0" fontId="17" fillId="4" borderId="8" xfId="0" applyFont="1" applyFill="1" applyBorder="1" applyAlignment="1">
      <alignment horizontal="left" wrapText="1"/>
    </xf>
    <xf numFmtId="0" fontId="17" fillId="0" borderId="8" xfId="0" applyFont="1" applyBorder="1" applyAlignment="1">
      <alignment horizontal="left" vertical="center" wrapText="1"/>
    </xf>
    <xf numFmtId="0" fontId="20" fillId="0" borderId="8" xfId="0" applyFont="1" applyBorder="1" applyAlignment="1">
      <alignment vertical="center" wrapText="1"/>
    </xf>
    <xf numFmtId="166" fontId="20" fillId="0" borderId="8" xfId="1" applyNumberFormat="1" applyFont="1" applyBorder="1" applyAlignment="1">
      <alignment vertical="center" wrapText="1"/>
    </xf>
    <xf numFmtId="165" fontId="17" fillId="0" borderId="8" xfId="0" applyNumberFormat="1" applyFont="1" applyBorder="1" applyAlignment="1">
      <alignment horizontal="right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22" fillId="0" borderId="11" xfId="0" applyFont="1" applyBorder="1" applyAlignment="1">
      <alignment wrapText="1"/>
    </xf>
    <xf numFmtId="166" fontId="22" fillId="0" borderId="11" xfId="1" applyNumberFormat="1" applyFont="1" applyBorder="1" applyAlignment="1">
      <alignment wrapText="1"/>
    </xf>
    <xf numFmtId="165" fontId="15" fillId="0" borderId="8" xfId="0" applyNumberFormat="1" applyFont="1" applyBorder="1" applyAlignment="1">
      <alignment horizontal="right" wrapText="1"/>
    </xf>
    <xf numFmtId="166" fontId="18" fillId="0" borderId="8" xfId="1" applyNumberFormat="1" applyFont="1" applyBorder="1" applyAlignment="1">
      <alignment horizontal="right" vertical="center" wrapText="1"/>
    </xf>
    <xf numFmtId="166" fontId="15" fillId="0" borderId="8" xfId="2" applyNumberFormat="1" applyFont="1" applyBorder="1" applyAlignment="1">
      <alignment horizontal="right" vertical="center" wrapText="1" shrinkToFit="1"/>
    </xf>
    <xf numFmtId="1" fontId="15" fillId="0" borderId="8" xfId="0" applyNumberFormat="1" applyFont="1" applyBorder="1" applyAlignment="1" applyProtection="1">
      <alignment vertical="center" wrapText="1"/>
      <protection locked="0"/>
    </xf>
    <xf numFmtId="165" fontId="15" fillId="0" borderId="9" xfId="0" applyNumberFormat="1" applyFont="1" applyBorder="1" applyAlignment="1">
      <alignment vertical="center" wrapText="1"/>
    </xf>
    <xf numFmtId="0" fontId="14" fillId="4" borderId="8" xfId="0" applyFont="1" applyFill="1" applyBorder="1" applyAlignment="1" applyProtection="1">
      <alignment vertical="center" wrapText="1"/>
      <protection locked="0"/>
    </xf>
    <xf numFmtId="0" fontId="23" fillId="2" borderId="0" xfId="0" applyFont="1" applyFill="1" applyAlignment="1">
      <alignment horizontal="center" wrapText="1"/>
    </xf>
    <xf numFmtId="0" fontId="24" fillId="0" borderId="0" xfId="0" applyFont="1"/>
    <xf numFmtId="2" fontId="14" fillId="0" borderId="0" xfId="2" applyNumberFormat="1" applyFont="1" applyAlignment="1">
      <alignment horizontal="right" vertical="center" wrapText="1" shrinkToFit="1"/>
    </xf>
    <xf numFmtId="166" fontId="16" fillId="0" borderId="8" xfId="1" applyNumberFormat="1" applyFont="1" applyBorder="1" applyAlignment="1">
      <alignment horizontal="left" vertical="center" wrapText="1"/>
    </xf>
    <xf numFmtId="0" fontId="16" fillId="0" borderId="8" xfId="0" applyFont="1" applyBorder="1" applyAlignment="1">
      <alignment vertical="center" wrapText="1"/>
    </xf>
    <xf numFmtId="166" fontId="16" fillId="0" borderId="5" xfId="1" applyNumberFormat="1" applyFont="1" applyBorder="1" applyAlignment="1">
      <alignment vertical="center" wrapText="1"/>
    </xf>
    <xf numFmtId="165" fontId="15" fillId="0" borderId="5" xfId="2" applyNumberFormat="1" applyFont="1" applyBorder="1" applyAlignment="1">
      <alignment horizontal="right" vertical="center" wrapText="1" shrinkToFit="1"/>
    </xf>
    <xf numFmtId="0" fontId="15" fillId="4" borderId="8" xfId="0" applyFont="1" applyFill="1" applyBorder="1" applyAlignment="1">
      <alignment horizontal="left" vertical="center" wrapText="1"/>
    </xf>
    <xf numFmtId="0" fontId="16" fillId="0" borderId="8" xfId="2" applyFont="1" applyBorder="1" applyAlignment="1" applyProtection="1">
      <alignment horizontal="left" vertical="top" wrapText="1"/>
      <protection locked="0"/>
    </xf>
    <xf numFmtId="166" fontId="16" fillId="0" borderId="8" xfId="1" applyNumberFormat="1" applyFont="1" applyBorder="1" applyAlignment="1" applyProtection="1">
      <alignment horizontal="left" vertical="top" wrapText="1"/>
      <protection locked="0"/>
    </xf>
    <xf numFmtId="165" fontId="15" fillId="0" borderId="8" xfId="2" applyNumberFormat="1" applyFont="1" applyBorder="1" applyAlignment="1" applyProtection="1">
      <alignment horizontal="right" vertical="center" shrinkToFit="1"/>
      <protection locked="0"/>
    </xf>
    <xf numFmtId="1" fontId="15" fillId="0" borderId="8" xfId="0" applyNumberFormat="1" applyFont="1" applyBorder="1" applyProtection="1">
      <protection locked="0"/>
    </xf>
    <xf numFmtId="165" fontId="15" fillId="0" borderId="9" xfId="0" applyNumberFormat="1" applyFont="1" applyBorder="1" applyProtection="1">
      <protection locked="0"/>
    </xf>
    <xf numFmtId="0" fontId="14" fillId="4" borderId="8" xfId="0" applyFont="1" applyFill="1" applyBorder="1" applyProtection="1">
      <protection locked="0"/>
    </xf>
    <xf numFmtId="2" fontId="14" fillId="0" borderId="0" xfId="2" applyNumberFormat="1" applyFont="1" applyAlignment="1" applyProtection="1">
      <alignment horizontal="right" vertical="center" shrinkToFit="1"/>
      <protection locked="0"/>
    </xf>
    <xf numFmtId="2" fontId="14" fillId="0" borderId="0" xfId="1" applyNumberFormat="1" applyFont="1" applyBorder="1" applyAlignment="1">
      <alignment horizontal="left" vertical="top" wrapText="1"/>
    </xf>
    <xf numFmtId="0" fontId="25" fillId="0" borderId="0" xfId="0" applyFont="1"/>
    <xf numFmtId="0" fontId="26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166" fontId="27" fillId="0" borderId="0" xfId="1" applyNumberFormat="1" applyFont="1" applyFill="1" applyBorder="1" applyAlignment="1">
      <alignment horizontal="left"/>
    </xf>
    <xf numFmtId="164" fontId="10" fillId="0" borderId="0" xfId="0" applyNumberFormat="1" applyFont="1"/>
    <xf numFmtId="0" fontId="10" fillId="0" borderId="2" xfId="0" applyFont="1" applyBorder="1"/>
    <xf numFmtId="0" fontId="28" fillId="0" borderId="0" xfId="0" applyFont="1"/>
    <xf numFmtId="166" fontId="10" fillId="0" borderId="0" xfId="1" applyNumberFormat="1" applyFont="1"/>
    <xf numFmtId="165" fontId="10" fillId="0" borderId="0" xfId="0" applyNumberFormat="1" applyFont="1"/>
    <xf numFmtId="0" fontId="26" fillId="0" borderId="0" xfId="0" applyFont="1" applyAlignment="1">
      <alignment vertic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166" fontId="10" fillId="0" borderId="0" xfId="1" applyNumberFormat="1" applyFont="1" applyFill="1" applyBorder="1"/>
    <xf numFmtId="166" fontId="27" fillId="0" borderId="0" xfId="1" applyNumberFormat="1" applyFont="1" applyFill="1" applyBorder="1" applyAlignment="1">
      <alignment horizontal="left" vertical="top" wrapText="1"/>
    </xf>
    <xf numFmtId="0" fontId="13" fillId="4" borderId="8" xfId="0" applyFont="1" applyFill="1" applyBorder="1" applyAlignment="1">
      <alignment horizontal="center" wrapText="1"/>
    </xf>
    <xf numFmtId="0" fontId="13" fillId="4" borderId="8" xfId="0" applyFont="1" applyFill="1" applyBorder="1" applyAlignment="1">
      <alignment horizontal="center"/>
    </xf>
    <xf numFmtId="1" fontId="15" fillId="0" borderId="8" xfId="0" applyNumberFormat="1" applyFont="1" applyBorder="1" applyAlignment="1">
      <alignment horizontal="left" vertical="center" wrapText="1"/>
    </xf>
    <xf numFmtId="1" fontId="17" fillId="0" borderId="9" xfId="0" applyNumberFormat="1" applyFont="1" applyBorder="1" applyAlignment="1" applyProtection="1">
      <alignment horizontal="left" vertical="top"/>
      <protection locked="0"/>
    </xf>
    <xf numFmtId="1" fontId="17" fillId="0" borderId="5" xfId="0" applyNumberFormat="1" applyFont="1" applyBorder="1" applyAlignment="1" applyProtection="1">
      <alignment horizontal="left" vertical="top"/>
      <protection locked="0"/>
    </xf>
    <xf numFmtId="1" fontId="15" fillId="0" borderId="8" xfId="0" applyNumberFormat="1" applyFont="1" applyBorder="1" applyAlignment="1" applyProtection="1">
      <alignment horizontal="left"/>
      <protection locked="0"/>
    </xf>
    <xf numFmtId="0" fontId="27" fillId="0" borderId="0" xfId="0" applyFont="1" applyAlignment="1">
      <alignment horizontal="left" vertical="top" wrapText="1"/>
    </xf>
    <xf numFmtId="1" fontId="17" fillId="0" borderId="8" xfId="0" applyNumberFormat="1" applyFont="1" applyBorder="1" applyAlignment="1">
      <alignment horizontal="left" wrapText="1"/>
    </xf>
    <xf numFmtId="1" fontId="17" fillId="0" borderId="8" xfId="0" applyNumberFormat="1" applyFont="1" applyBorder="1" applyAlignment="1" applyProtection="1">
      <alignment horizontal="left" vertical="top"/>
      <protection locked="0"/>
    </xf>
    <xf numFmtId="1" fontId="17" fillId="0" borderId="8" xfId="0" applyNumberFormat="1" applyFont="1" applyBorder="1" applyAlignment="1" applyProtection="1">
      <alignment horizontal="left"/>
      <protection locked="0"/>
    </xf>
    <xf numFmtId="1" fontId="15" fillId="0" borderId="8" xfId="0" applyNumberFormat="1" applyFont="1" applyBorder="1" applyAlignment="1">
      <alignment horizontal="left" wrapText="1"/>
    </xf>
    <xf numFmtId="1" fontId="17" fillId="0" borderId="8" xfId="0" applyNumberFormat="1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wrapText="1"/>
    </xf>
    <xf numFmtId="0" fontId="15" fillId="0" borderId="5" xfId="0" applyFont="1" applyBorder="1" applyAlignment="1">
      <alignment horizontal="left" wrapText="1"/>
    </xf>
    <xf numFmtId="0" fontId="13" fillId="4" borderId="10" xfId="0" applyFont="1" applyFill="1" applyBorder="1" applyAlignment="1">
      <alignment horizontal="center" wrapText="1"/>
    </xf>
    <xf numFmtId="0" fontId="17" fillId="0" borderId="9" xfId="0" applyFont="1" applyBorder="1" applyAlignment="1">
      <alignment horizontal="left" wrapText="1"/>
    </xf>
    <xf numFmtId="0" fontId="17" fillId="0" borderId="5" xfId="0" applyFont="1" applyBorder="1" applyAlignment="1">
      <alignment horizontal="left" wrapText="1"/>
    </xf>
    <xf numFmtId="1" fontId="15" fillId="0" borderId="9" xfId="0" applyNumberFormat="1" applyFont="1" applyBorder="1" applyAlignment="1">
      <alignment horizontal="left" vertical="center" wrapText="1"/>
    </xf>
    <xf numFmtId="1" fontId="15" fillId="0" borderId="5" xfId="0" applyNumberFormat="1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wrapText="1"/>
    </xf>
    <xf numFmtId="0" fontId="13" fillId="4" borderId="11" xfId="0" applyFont="1" applyFill="1" applyBorder="1" applyAlignment="1">
      <alignment horizontal="center" wrapText="1"/>
    </xf>
    <xf numFmtId="0" fontId="15" fillId="0" borderId="8" xfId="0" applyFont="1" applyBorder="1" applyAlignment="1">
      <alignment horizontal="left" wrapText="1"/>
    </xf>
    <xf numFmtId="49" fontId="15" fillId="0" borderId="8" xfId="0" applyNumberFormat="1" applyFont="1" applyBorder="1" applyAlignment="1">
      <alignment horizontal="left" wrapText="1"/>
    </xf>
    <xf numFmtId="49" fontId="17" fillId="0" borderId="8" xfId="0" applyNumberFormat="1" applyFont="1" applyBorder="1" applyAlignment="1">
      <alignment horizontal="left" wrapText="1"/>
    </xf>
    <xf numFmtId="49" fontId="17" fillId="0" borderId="9" xfId="0" applyNumberFormat="1" applyFont="1" applyBorder="1" applyAlignment="1">
      <alignment horizontal="left" vertical="center" wrapText="1"/>
    </xf>
    <xf numFmtId="49" fontId="17" fillId="0" borderId="5" xfId="0" applyNumberFormat="1" applyFont="1" applyBorder="1" applyAlignment="1">
      <alignment horizontal="left" vertical="center" wrapText="1"/>
    </xf>
    <xf numFmtId="49" fontId="17" fillId="0" borderId="8" xfId="0" applyNumberFormat="1" applyFont="1" applyBorder="1" applyAlignment="1">
      <alignment horizontal="left" vertical="center" wrapText="1"/>
    </xf>
    <xf numFmtId="49" fontId="15" fillId="0" borderId="9" xfId="0" applyNumberFormat="1" applyFont="1" applyBorder="1" applyAlignment="1">
      <alignment horizontal="left" vertical="center" wrapText="1"/>
    </xf>
    <xf numFmtId="49" fontId="15" fillId="0" borderId="5" xfId="0" applyNumberFormat="1" applyFont="1" applyBorder="1" applyAlignment="1">
      <alignment horizontal="left" vertical="center" wrapText="1"/>
    </xf>
    <xf numFmtId="1" fontId="15" fillId="0" borderId="9" xfId="0" applyNumberFormat="1" applyFont="1" applyBorder="1" applyAlignment="1">
      <alignment horizontal="left" wrapText="1"/>
    </xf>
    <xf numFmtId="1" fontId="15" fillId="0" borderId="5" xfId="0" applyNumberFormat="1" applyFont="1" applyBorder="1" applyAlignment="1">
      <alignment horizontal="left" wrapText="1"/>
    </xf>
    <xf numFmtId="1" fontId="19" fillId="0" borderId="8" xfId="0" applyNumberFormat="1" applyFont="1" applyBorder="1" applyAlignment="1">
      <alignment horizontal="left" wrapText="1"/>
    </xf>
    <xf numFmtId="0" fontId="3" fillId="3" borderId="0" xfId="0" applyFont="1" applyFill="1"/>
    <xf numFmtId="0" fontId="4" fillId="3" borderId="3" xfId="0" applyFont="1" applyFill="1" applyBorder="1" applyAlignment="1">
      <alignment horizontal="left" wrapText="1"/>
    </xf>
    <xf numFmtId="0" fontId="4" fillId="3" borderId="5" xfId="0" applyFont="1" applyFill="1" applyBorder="1" applyAlignment="1">
      <alignment horizontal="left" wrapText="1"/>
    </xf>
    <xf numFmtId="0" fontId="3" fillId="3" borderId="0" xfId="0" applyFont="1" applyFill="1" applyAlignment="1">
      <alignment horizontal="left" wrapText="1"/>
    </xf>
    <xf numFmtId="0" fontId="3" fillId="3" borderId="2" xfId="0" applyFont="1" applyFill="1" applyBorder="1" applyAlignment="1">
      <alignment horizontal="left" wrapText="1"/>
    </xf>
    <xf numFmtId="0" fontId="4" fillId="3" borderId="6" xfId="0" applyFont="1" applyFill="1" applyBorder="1" applyAlignment="1">
      <alignment horizontal="left" wrapText="1"/>
    </xf>
    <xf numFmtId="0" fontId="4" fillId="3" borderId="7" xfId="0" applyFont="1" applyFill="1" applyBorder="1" applyAlignment="1">
      <alignment horizontal="left" wrapText="1"/>
    </xf>
    <xf numFmtId="164" fontId="21" fillId="2" borderId="1" xfId="0" applyNumberFormat="1" applyFont="1" applyFill="1" applyBorder="1" applyAlignment="1">
      <alignment horizontal="center"/>
    </xf>
    <xf numFmtId="164" fontId="21" fillId="2" borderId="4" xfId="0" applyNumberFormat="1" applyFont="1" applyFill="1" applyBorder="1" applyAlignment="1">
      <alignment horizontal="center"/>
    </xf>
    <xf numFmtId="1" fontId="19" fillId="2" borderId="9" xfId="0" applyNumberFormat="1" applyFont="1" applyFill="1" applyBorder="1" applyAlignment="1">
      <alignment horizontal="left" vertical="center" wrapText="1"/>
    </xf>
    <xf numFmtId="1" fontId="19" fillId="2" borderId="5" xfId="0" applyNumberFormat="1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top"/>
    </xf>
    <xf numFmtId="0" fontId="3" fillId="3" borderId="2" xfId="0" applyFont="1" applyFill="1" applyBorder="1" applyAlignment="1">
      <alignment horizontal="left" vertical="top"/>
    </xf>
    <xf numFmtId="0" fontId="3" fillId="3" borderId="0" xfId="0" applyFont="1" applyFill="1" applyAlignment="1">
      <alignment horizontal="left" vertical="top" wrapText="1"/>
    </xf>
    <xf numFmtId="0" fontId="3" fillId="3" borderId="2" xfId="0" applyFont="1" applyFill="1" applyBorder="1" applyAlignment="1">
      <alignment horizontal="left" vertical="top" wrapText="1"/>
    </xf>
    <xf numFmtId="0" fontId="4" fillId="3" borderId="0" xfId="0" applyFont="1" applyFill="1" applyAlignment="1">
      <alignment horizontal="left" vertical="top" wrapText="1"/>
    </xf>
    <xf numFmtId="0" fontId="4" fillId="3" borderId="2" xfId="0" applyFont="1" applyFill="1" applyBorder="1" applyAlignment="1">
      <alignment horizontal="left" vertical="top" wrapText="1"/>
    </xf>
    <xf numFmtId="0" fontId="4" fillId="3" borderId="9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4" fillId="3" borderId="5" xfId="0" applyFont="1" applyFill="1" applyBorder="1" applyAlignment="1">
      <alignment horizontal="left"/>
    </xf>
    <xf numFmtId="0" fontId="4" fillId="3" borderId="0" xfId="0" applyFont="1" applyFill="1" applyAlignment="1">
      <alignment horizontal="left" vertical="top"/>
    </xf>
    <xf numFmtId="49" fontId="11" fillId="0" borderId="8" xfId="0" applyNumberFormat="1" applyFont="1" applyBorder="1" applyAlignment="1">
      <alignment horizontal="center"/>
    </xf>
    <xf numFmtId="0" fontId="7" fillId="3" borderId="0" xfId="0" applyFont="1" applyFill="1" applyAlignment="1">
      <alignment horizontal="left"/>
    </xf>
    <xf numFmtId="0" fontId="4" fillId="3" borderId="3" xfId="0" applyFont="1" applyFill="1" applyBorder="1" applyAlignment="1">
      <alignment wrapText="1"/>
    </xf>
    <xf numFmtId="0" fontId="4" fillId="3" borderId="5" xfId="0" applyFont="1" applyFill="1" applyBorder="1" applyAlignment="1">
      <alignment wrapText="1"/>
    </xf>
    <xf numFmtId="0" fontId="4" fillId="3" borderId="1" xfId="0" applyFont="1" applyFill="1" applyBorder="1" applyAlignment="1">
      <alignment horizontal="left" wrapText="1"/>
    </xf>
    <xf numFmtId="0" fontId="4" fillId="3" borderId="4" xfId="0" applyFont="1" applyFill="1" applyBorder="1" applyAlignment="1">
      <alignment horizontal="left" wrapText="1"/>
    </xf>
    <xf numFmtId="0" fontId="6" fillId="3" borderId="0" xfId="0" applyFont="1" applyFill="1" applyAlignment="1">
      <alignment horizontal="left" vertical="center"/>
    </xf>
    <xf numFmtId="0" fontId="9" fillId="4" borderId="8" xfId="0" applyFont="1" applyFill="1" applyBorder="1" applyAlignment="1">
      <alignment horizontal="center"/>
    </xf>
  </cellXfs>
  <cellStyles count="3">
    <cellStyle name="Currency" xfId="1" builtinId="4"/>
    <cellStyle name="Normal" xfId="0" builtinId="0"/>
    <cellStyle name="Normal 2" xfId="2" xr:uid="{662150CB-93C0-4B46-9781-3121C4BD214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3565071</xdr:colOff>
      <xdr:row>0</xdr:row>
      <xdr:rowOff>399250</xdr:rowOff>
    </xdr:from>
    <xdr:to>
      <xdr:col>4</xdr:col>
      <xdr:colOff>340179</xdr:colOff>
      <xdr:row>0</xdr:row>
      <xdr:rowOff>984097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68A9372-0B7C-4D67-B79D-D8644FD35C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4107" y="399250"/>
          <a:ext cx="3292929" cy="584847"/>
        </a:xfrm>
        <a:prstGeom prst="rect">
          <a:avLst/>
        </a:prstGeom>
      </xdr:spPr>
    </xdr:pic>
    <xdr:clientData/>
  </xdr:twoCellAnchor>
  <xdr:twoCellAnchor>
    <xdr:from>
      <xdr:col>5</xdr:col>
      <xdr:colOff>90412</xdr:colOff>
      <xdr:row>4</xdr:row>
      <xdr:rowOff>135063</xdr:rowOff>
    </xdr:from>
    <xdr:to>
      <xdr:col>5</xdr:col>
      <xdr:colOff>253698</xdr:colOff>
      <xdr:row>4</xdr:row>
      <xdr:rowOff>295433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73BEBE9-47DF-4042-B0DA-9C2FF2DEA48D}"/>
            </a:ext>
          </a:extLst>
        </xdr:cNvPr>
        <xdr:cNvSpPr/>
      </xdr:nvSpPr>
      <xdr:spPr>
        <a:xfrm>
          <a:off x="12091912" y="2856492"/>
          <a:ext cx="163286" cy="160370"/>
        </a:xfrm>
        <a:prstGeom prst="rect">
          <a:avLst/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700673</xdr:colOff>
      <xdr:row>4</xdr:row>
      <xdr:rowOff>137849</xdr:rowOff>
    </xdr:from>
    <xdr:to>
      <xdr:col>7</xdr:col>
      <xdr:colOff>863959</xdr:colOff>
      <xdr:row>4</xdr:row>
      <xdr:rowOff>298219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4D05A72F-7467-42F3-A40C-D8A132E91072}"/>
            </a:ext>
          </a:extLst>
        </xdr:cNvPr>
        <xdr:cNvSpPr/>
      </xdr:nvSpPr>
      <xdr:spPr>
        <a:xfrm>
          <a:off x="15314744" y="2859278"/>
          <a:ext cx="163286" cy="160370"/>
        </a:xfrm>
        <a:prstGeom prst="rect">
          <a:avLst/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12700</xdr:colOff>
      <xdr:row>6</xdr:row>
      <xdr:rowOff>1079501</xdr:rowOff>
    </xdr:from>
    <xdr:to>
      <xdr:col>9</xdr:col>
      <xdr:colOff>25400</xdr:colOff>
      <xdr:row>6</xdr:row>
      <xdr:rowOff>1079501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79B1123A-0541-4AFE-89CA-75E439928E3D}"/>
            </a:ext>
          </a:extLst>
        </xdr:cNvPr>
        <xdr:cNvCxnSpPr/>
      </xdr:nvCxnSpPr>
      <xdr:spPr>
        <a:xfrm>
          <a:off x="12023725" y="4441826"/>
          <a:ext cx="6251575" cy="0"/>
        </a:xfrm>
        <a:prstGeom prst="line">
          <a:avLst/>
        </a:prstGeom>
        <a:ln w="952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231318</xdr:colOff>
      <xdr:row>0</xdr:row>
      <xdr:rowOff>517072</xdr:rowOff>
    </xdr:from>
    <xdr:to>
      <xdr:col>1</xdr:col>
      <xdr:colOff>68036</xdr:colOff>
      <xdr:row>0</xdr:row>
      <xdr:rowOff>995687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05CB1F-0AE0-4486-93B7-477EC67511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1318" y="517072"/>
          <a:ext cx="2013861" cy="4786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05ACD-1964-4ADA-A136-38BB8DF34CE1}">
  <sheetPr>
    <pageSetUpPr fitToPage="1"/>
  </sheetPr>
  <dimension ref="A1:K134"/>
  <sheetViews>
    <sheetView tabSelected="1" topLeftCell="A95" zoomScale="70" zoomScaleNormal="70" workbookViewId="0">
      <selection activeCell="N102" sqref="N102"/>
    </sheetView>
  </sheetViews>
  <sheetFormatPr defaultColWidth="8.85546875" defaultRowHeight="28.5"/>
  <cols>
    <col min="1" max="1" width="32.7109375" style="84" customWidth="1"/>
    <col min="2" max="2" width="11.7109375" customWidth="1"/>
    <col min="3" max="3" width="19.5703125" customWidth="1"/>
    <col min="4" max="4" width="97.7109375" customWidth="1"/>
    <col min="5" max="5" width="66" style="18" customWidth="1"/>
    <col min="6" max="6" width="18.85546875" bestFit="1" customWidth="1"/>
    <col min="7" max="7" width="20.42578125" customWidth="1"/>
    <col min="8" max="8" width="19.42578125" customWidth="1"/>
    <col min="9" max="9" width="19" style="10" customWidth="1"/>
    <col min="10" max="10" width="21" style="11" customWidth="1"/>
  </cols>
  <sheetData>
    <row r="1" spans="1:10" ht="99" customHeight="1">
      <c r="A1" s="83"/>
      <c r="B1" s="1"/>
      <c r="C1" s="2"/>
      <c r="D1" s="3"/>
      <c r="E1" s="12"/>
      <c r="F1" s="153" t="s">
        <v>0</v>
      </c>
      <c r="G1" s="153"/>
      <c r="H1" s="153"/>
      <c r="I1" s="154"/>
    </row>
    <row r="2" spans="1:10" ht="27.75" customHeight="1">
      <c r="A2" s="157" t="s">
        <v>1</v>
      </c>
      <c r="B2" s="157"/>
      <c r="C2" s="157"/>
      <c r="D2" s="157"/>
      <c r="E2" s="13"/>
      <c r="F2" s="163" t="s">
        <v>2</v>
      </c>
      <c r="G2" s="164"/>
      <c r="H2" s="164"/>
      <c r="I2" s="165"/>
    </row>
    <row r="3" spans="1:10" ht="29.1" customHeight="1">
      <c r="A3" s="166" t="s">
        <v>3</v>
      </c>
      <c r="B3" s="166"/>
      <c r="C3" s="157" t="s">
        <v>4</v>
      </c>
      <c r="D3" s="157"/>
      <c r="E3" s="158"/>
      <c r="F3" s="164" t="s">
        <v>5</v>
      </c>
      <c r="G3" s="164"/>
      <c r="H3" s="164"/>
      <c r="I3" s="165"/>
    </row>
    <row r="4" spans="1:10" ht="34.5" customHeight="1">
      <c r="A4" s="161" t="s">
        <v>6</v>
      </c>
      <c r="B4" s="161"/>
      <c r="C4" s="159" t="s">
        <v>7</v>
      </c>
      <c r="D4" s="159"/>
      <c r="E4" s="160"/>
      <c r="F4" s="147" t="s">
        <v>8</v>
      </c>
      <c r="G4" s="147"/>
      <c r="H4" s="147"/>
      <c r="I4" s="148"/>
    </row>
    <row r="5" spans="1:10" ht="52.5" customHeight="1">
      <c r="A5" s="159" t="s">
        <v>9</v>
      </c>
      <c r="B5" s="159"/>
      <c r="C5" s="159"/>
      <c r="D5" s="159"/>
      <c r="E5" s="160"/>
      <c r="F5" s="169" t="s">
        <v>10</v>
      </c>
      <c r="G5" s="169"/>
      <c r="H5" s="169"/>
      <c r="I5" s="170"/>
    </row>
    <row r="6" spans="1:10" ht="26.1" customHeight="1">
      <c r="A6" s="159" t="s">
        <v>11</v>
      </c>
      <c r="B6" s="159"/>
      <c r="C6" s="159"/>
      <c r="D6" s="159"/>
      <c r="E6" s="160"/>
      <c r="F6" s="151" t="s">
        <v>12</v>
      </c>
      <c r="G6" s="151"/>
      <c r="H6" s="151"/>
      <c r="I6" s="152"/>
    </row>
    <row r="7" spans="1:10" ht="114" customHeight="1">
      <c r="A7" s="161" t="s">
        <v>13</v>
      </c>
      <c r="B7" s="161"/>
      <c r="C7" s="161"/>
      <c r="D7" s="161"/>
      <c r="E7" s="162"/>
      <c r="F7" s="171" t="s">
        <v>14</v>
      </c>
      <c r="G7" s="171"/>
      <c r="H7" s="171"/>
      <c r="I7" s="172"/>
    </row>
    <row r="8" spans="1:10" ht="56.1" customHeight="1">
      <c r="A8" s="173" t="s">
        <v>15</v>
      </c>
      <c r="B8" s="173"/>
      <c r="C8" s="173"/>
      <c r="D8" s="173"/>
      <c r="E8" s="14"/>
      <c r="F8" s="169" t="s">
        <v>16</v>
      </c>
      <c r="G8" s="169"/>
      <c r="H8" s="169"/>
      <c r="I8" s="170"/>
    </row>
    <row r="9" spans="1:10">
      <c r="A9" s="168" t="s">
        <v>17</v>
      </c>
      <c r="B9" s="168"/>
      <c r="C9" s="168"/>
      <c r="D9" s="168"/>
      <c r="E9" s="15"/>
      <c r="F9" s="147" t="s">
        <v>18</v>
      </c>
      <c r="G9" s="147"/>
      <c r="H9" s="147"/>
      <c r="I9" s="148"/>
    </row>
    <row r="10" spans="1:10">
      <c r="A10" s="146" t="s">
        <v>19</v>
      </c>
      <c r="B10" s="146"/>
      <c r="C10" s="146"/>
      <c r="D10" s="146"/>
      <c r="E10" s="16"/>
      <c r="F10" s="147" t="s">
        <v>20</v>
      </c>
      <c r="G10" s="147"/>
      <c r="H10" s="147"/>
      <c r="I10" s="148"/>
    </row>
    <row r="11" spans="1:10" ht="85.5" customHeight="1">
      <c r="A11" s="149" t="s">
        <v>21</v>
      </c>
      <c r="B11" s="149"/>
      <c r="C11" s="149"/>
      <c r="D11" s="149"/>
      <c r="E11" s="150"/>
      <c r="F11" s="151" t="s">
        <v>22</v>
      </c>
      <c r="G11" s="151"/>
      <c r="H11" s="151"/>
      <c r="I11" s="152"/>
    </row>
    <row r="12" spans="1:10" s="4" customFormat="1" ht="52.5" customHeight="1">
      <c r="A12" s="167" t="s">
        <v>23</v>
      </c>
      <c r="B12" s="167"/>
      <c r="C12" s="8" t="s">
        <v>24</v>
      </c>
      <c r="D12" s="7" t="s">
        <v>25</v>
      </c>
      <c r="E12" s="17" t="s">
        <v>26</v>
      </c>
      <c r="F12" s="6" t="s">
        <v>27</v>
      </c>
      <c r="G12" s="5" t="s">
        <v>28</v>
      </c>
      <c r="H12" s="9" t="s">
        <v>29</v>
      </c>
      <c r="I12" s="5" t="s">
        <v>30</v>
      </c>
      <c r="J12" s="11"/>
    </row>
    <row r="13" spans="1:10" s="4" customFormat="1">
      <c r="A13" s="174" t="s">
        <v>31</v>
      </c>
      <c r="B13" s="174"/>
      <c r="C13" s="174"/>
      <c r="D13" s="174"/>
      <c r="E13" s="174"/>
      <c r="F13" s="174"/>
      <c r="G13" s="174"/>
      <c r="H13" s="174"/>
      <c r="I13" s="174"/>
      <c r="J13" s="11"/>
    </row>
    <row r="14" spans="1:10" s="25" customFormat="1">
      <c r="A14" s="123">
        <v>107554</v>
      </c>
      <c r="B14" s="123" t="s">
        <v>32</v>
      </c>
      <c r="C14" s="26">
        <v>25</v>
      </c>
      <c r="D14" s="27" t="s">
        <v>33</v>
      </c>
      <c r="E14" s="28">
        <v>0.627</v>
      </c>
      <c r="F14" s="29">
        <v>15.68</v>
      </c>
      <c r="G14" s="30"/>
      <c r="H14" s="31">
        <f>SUM(F14*G14)</f>
        <v>0</v>
      </c>
      <c r="I14" s="32"/>
      <c r="J14" s="24"/>
    </row>
    <row r="15" spans="1:10" s="25" customFormat="1">
      <c r="A15" s="123">
        <v>107566</v>
      </c>
      <c r="B15" s="123" t="s">
        <v>34</v>
      </c>
      <c r="C15" s="26">
        <v>15</v>
      </c>
      <c r="D15" s="27" t="s">
        <v>35</v>
      </c>
      <c r="E15" s="28">
        <v>2.95</v>
      </c>
      <c r="F15" s="29">
        <v>44.25</v>
      </c>
      <c r="H15" s="31">
        <f>SUM(F15*G16)</f>
        <v>0</v>
      </c>
      <c r="I15" s="32"/>
      <c r="J15" s="24"/>
    </row>
    <row r="16" spans="1:10" s="25" customFormat="1">
      <c r="A16" s="123">
        <v>107555</v>
      </c>
      <c r="B16" s="123" t="s">
        <v>36</v>
      </c>
      <c r="C16" s="26">
        <v>25</v>
      </c>
      <c r="D16" s="27" t="s">
        <v>37</v>
      </c>
      <c r="E16" s="28">
        <v>0.98399999999999999</v>
      </c>
      <c r="F16" s="29">
        <v>24.6</v>
      </c>
      <c r="G16" s="30"/>
      <c r="H16" s="31">
        <f>SUM(F16*G16)</f>
        <v>0</v>
      </c>
      <c r="I16" s="32"/>
      <c r="J16" s="24"/>
    </row>
    <row r="17" spans="1:10" s="25" customFormat="1">
      <c r="A17" s="123">
        <v>107556</v>
      </c>
      <c r="B17" s="123" t="s">
        <v>38</v>
      </c>
      <c r="C17" s="26">
        <v>25</v>
      </c>
      <c r="D17" s="27" t="s">
        <v>39</v>
      </c>
      <c r="E17" s="28">
        <v>1.143</v>
      </c>
      <c r="F17" s="29">
        <v>28.58</v>
      </c>
      <c r="G17" s="30"/>
      <c r="H17" s="31">
        <f t="shared" ref="H17:H34" si="0">SUM(F17*G17)</f>
        <v>0</v>
      </c>
      <c r="I17" s="32"/>
      <c r="J17" s="24"/>
    </row>
    <row r="18" spans="1:10" s="25" customFormat="1">
      <c r="A18" s="123">
        <v>107563</v>
      </c>
      <c r="B18" s="123" t="s">
        <v>40</v>
      </c>
      <c r="C18" s="26">
        <v>25</v>
      </c>
      <c r="D18" s="27" t="s">
        <v>41</v>
      </c>
      <c r="E18" s="28">
        <v>1.399</v>
      </c>
      <c r="F18" s="29">
        <v>34.979999999999997</v>
      </c>
      <c r="G18" s="30"/>
      <c r="H18" s="31">
        <f t="shared" si="0"/>
        <v>0</v>
      </c>
      <c r="I18" s="32"/>
      <c r="J18" s="24"/>
    </row>
    <row r="19" spans="1:10" s="25" customFormat="1">
      <c r="A19" s="123">
        <v>107557</v>
      </c>
      <c r="B19" s="123" t="s">
        <v>42</v>
      </c>
      <c r="C19" s="26">
        <v>25</v>
      </c>
      <c r="D19" s="27" t="s">
        <v>43</v>
      </c>
      <c r="E19" s="28">
        <v>2.13043</v>
      </c>
      <c r="F19" s="29">
        <v>53.25</v>
      </c>
      <c r="G19" s="30"/>
      <c r="H19" s="31">
        <f t="shared" si="0"/>
        <v>0</v>
      </c>
      <c r="I19" s="32"/>
      <c r="J19" s="24"/>
    </row>
    <row r="20" spans="1:10" s="25" customFormat="1">
      <c r="A20" s="123">
        <v>107558</v>
      </c>
      <c r="B20" s="123" t="s">
        <v>44</v>
      </c>
      <c r="C20" s="26">
        <v>25</v>
      </c>
      <c r="D20" s="27" t="s">
        <v>45</v>
      </c>
      <c r="E20" s="28">
        <v>2.5450400000000002</v>
      </c>
      <c r="F20" s="29">
        <v>63.63</v>
      </c>
      <c r="G20" s="30"/>
      <c r="H20" s="31">
        <f t="shared" si="0"/>
        <v>0</v>
      </c>
      <c r="I20" s="32"/>
      <c r="J20" s="24"/>
    </row>
    <row r="21" spans="1:10" s="25" customFormat="1">
      <c r="A21" s="123">
        <v>107564</v>
      </c>
      <c r="B21" s="123" t="s">
        <v>46</v>
      </c>
      <c r="C21" s="26">
        <v>25</v>
      </c>
      <c r="D21" s="27" t="s">
        <v>47</v>
      </c>
      <c r="E21" s="28">
        <v>1.88957</v>
      </c>
      <c r="F21" s="29">
        <v>47.24</v>
      </c>
      <c r="G21" s="30"/>
      <c r="H21" s="31">
        <f t="shared" si="0"/>
        <v>0</v>
      </c>
      <c r="I21" s="32"/>
      <c r="J21" s="24"/>
    </row>
    <row r="22" spans="1:10" s="25" customFormat="1">
      <c r="A22" s="123">
        <v>107565</v>
      </c>
      <c r="B22" s="123" t="s">
        <v>48</v>
      </c>
      <c r="C22" s="26">
        <v>15</v>
      </c>
      <c r="D22" s="27" t="s">
        <v>49</v>
      </c>
      <c r="E22" s="28">
        <v>8.6416199999999996</v>
      </c>
      <c r="F22" s="33">
        <v>129.62</v>
      </c>
      <c r="G22" s="30"/>
      <c r="H22" s="31">
        <f t="shared" si="0"/>
        <v>0</v>
      </c>
      <c r="I22" s="32"/>
      <c r="J22" s="24"/>
    </row>
    <row r="23" spans="1:10" s="25" customFormat="1">
      <c r="A23" s="123">
        <v>107567</v>
      </c>
      <c r="B23" s="123" t="s">
        <v>50</v>
      </c>
      <c r="C23" s="26">
        <v>25</v>
      </c>
      <c r="D23" s="27" t="s">
        <v>51</v>
      </c>
      <c r="E23" s="28">
        <v>2.2709800000000002</v>
      </c>
      <c r="F23" s="33">
        <v>56.77</v>
      </c>
      <c r="G23" s="30"/>
      <c r="H23" s="31">
        <f t="shared" si="0"/>
        <v>0</v>
      </c>
      <c r="I23" s="32"/>
      <c r="J23" s="24"/>
    </row>
    <row r="24" spans="1:10" s="25" customFormat="1">
      <c r="A24" s="123">
        <v>107559</v>
      </c>
      <c r="B24" s="123" t="s">
        <v>52</v>
      </c>
      <c r="C24" s="26">
        <v>20</v>
      </c>
      <c r="D24" s="27" t="s">
        <v>53</v>
      </c>
      <c r="E24" s="28">
        <v>3.3544800000000001</v>
      </c>
      <c r="F24" s="33">
        <v>67.09</v>
      </c>
      <c r="G24" s="30"/>
      <c r="H24" s="31">
        <f t="shared" si="0"/>
        <v>0</v>
      </c>
      <c r="I24" s="32"/>
      <c r="J24" s="24"/>
    </row>
    <row r="25" spans="1:10" s="25" customFormat="1">
      <c r="A25" s="123">
        <v>107568</v>
      </c>
      <c r="B25" s="123" t="s">
        <v>54</v>
      </c>
      <c r="C25" s="26">
        <v>25</v>
      </c>
      <c r="D25" s="27" t="s">
        <v>55</v>
      </c>
      <c r="E25" s="28">
        <v>1.9970000000000001</v>
      </c>
      <c r="F25" s="33">
        <v>49.43</v>
      </c>
      <c r="G25" s="30"/>
      <c r="H25" s="31">
        <f t="shared" si="0"/>
        <v>0</v>
      </c>
      <c r="I25" s="32"/>
      <c r="J25" s="24"/>
    </row>
    <row r="26" spans="1:10" s="25" customFormat="1">
      <c r="A26" s="123">
        <v>107560</v>
      </c>
      <c r="B26" s="123"/>
      <c r="C26" s="26">
        <v>15</v>
      </c>
      <c r="D26" s="27" t="s">
        <v>56</v>
      </c>
      <c r="E26" s="28">
        <v>3.8491200000000001</v>
      </c>
      <c r="F26" s="33">
        <v>57.74</v>
      </c>
      <c r="G26" s="30"/>
      <c r="H26" s="31">
        <f t="shared" si="0"/>
        <v>0</v>
      </c>
      <c r="I26" s="32"/>
      <c r="J26" s="24"/>
    </row>
    <row r="27" spans="1:10" s="25" customFormat="1">
      <c r="A27" s="123">
        <v>107570</v>
      </c>
      <c r="B27" s="123"/>
      <c r="C27" s="26">
        <v>25</v>
      </c>
      <c r="D27" s="27" t="s">
        <v>57</v>
      </c>
      <c r="E27" s="28">
        <v>2.6440000000000001</v>
      </c>
      <c r="F27" s="33">
        <v>66.099999999999994</v>
      </c>
      <c r="G27" s="30"/>
      <c r="H27" s="31">
        <f t="shared" si="0"/>
        <v>0</v>
      </c>
      <c r="I27" s="32"/>
      <c r="J27" s="24"/>
    </row>
    <row r="28" spans="1:10" s="25" customFormat="1">
      <c r="A28" s="123">
        <v>107572</v>
      </c>
      <c r="B28" s="123"/>
      <c r="C28" s="26">
        <v>15</v>
      </c>
      <c r="D28" s="27" t="s">
        <v>58</v>
      </c>
      <c r="E28" s="28">
        <v>4.5259999999999998</v>
      </c>
      <c r="F28" s="33">
        <v>67.89</v>
      </c>
      <c r="G28" s="30"/>
      <c r="H28" s="31">
        <f t="shared" si="0"/>
        <v>0</v>
      </c>
      <c r="I28" s="32"/>
      <c r="J28" s="24"/>
    </row>
    <row r="29" spans="1:10" s="25" customFormat="1">
      <c r="A29" s="123">
        <v>107561</v>
      </c>
      <c r="B29" s="123"/>
      <c r="C29" s="26">
        <v>10</v>
      </c>
      <c r="D29" s="27" t="s">
        <v>59</v>
      </c>
      <c r="E29" s="28">
        <v>6.1981200000000003</v>
      </c>
      <c r="F29" s="33">
        <v>61.98</v>
      </c>
      <c r="G29" s="30"/>
      <c r="H29" s="31">
        <f t="shared" si="0"/>
        <v>0</v>
      </c>
      <c r="I29" s="32"/>
      <c r="J29" s="24"/>
    </row>
    <row r="30" spans="1:10" s="25" customFormat="1">
      <c r="A30" s="123">
        <v>107575</v>
      </c>
      <c r="B30" s="123"/>
      <c r="C30" s="26">
        <v>20</v>
      </c>
      <c r="D30" s="27" t="s">
        <v>60</v>
      </c>
      <c r="E30" s="28">
        <v>5.1085200000000004</v>
      </c>
      <c r="F30" s="33">
        <v>102.17</v>
      </c>
      <c r="G30" s="30"/>
      <c r="H30" s="31">
        <f t="shared" si="0"/>
        <v>0</v>
      </c>
      <c r="I30" s="32"/>
      <c r="J30" s="24"/>
    </row>
    <row r="31" spans="1:10" s="25" customFormat="1">
      <c r="A31" s="123">
        <v>107573</v>
      </c>
      <c r="B31" s="123"/>
      <c r="C31" s="26">
        <v>10</v>
      </c>
      <c r="D31" s="27" t="s">
        <v>61</v>
      </c>
      <c r="E31" s="28">
        <v>6.4829999999999997</v>
      </c>
      <c r="F31" s="33">
        <v>64.83</v>
      </c>
      <c r="G31" s="30"/>
      <c r="H31" s="31">
        <f t="shared" si="0"/>
        <v>0</v>
      </c>
      <c r="I31" s="32"/>
      <c r="J31" s="24"/>
    </row>
    <row r="32" spans="1:10" s="25" customFormat="1">
      <c r="A32" s="143">
        <v>107574</v>
      </c>
      <c r="B32" s="144"/>
      <c r="C32" s="26">
        <v>10</v>
      </c>
      <c r="D32" s="27" t="s">
        <v>62</v>
      </c>
      <c r="E32" s="28">
        <v>6.1870000000000003</v>
      </c>
      <c r="F32" s="33">
        <v>61.87</v>
      </c>
      <c r="G32" s="30"/>
      <c r="H32" s="31">
        <f t="shared" si="0"/>
        <v>0</v>
      </c>
      <c r="I32" s="32"/>
      <c r="J32" s="24"/>
    </row>
    <row r="33" spans="1:10" s="25" customFormat="1">
      <c r="A33" s="123">
        <v>107562</v>
      </c>
      <c r="B33" s="123"/>
      <c r="C33" s="26">
        <v>10</v>
      </c>
      <c r="D33" s="27" t="s">
        <v>63</v>
      </c>
      <c r="E33" s="28">
        <v>12.06804</v>
      </c>
      <c r="F33" s="33">
        <v>120.68</v>
      </c>
      <c r="G33" s="30"/>
      <c r="H33" s="31">
        <f t="shared" si="0"/>
        <v>0</v>
      </c>
      <c r="I33" s="32"/>
      <c r="J33" s="24"/>
    </row>
    <row r="34" spans="1:10" s="25" customFormat="1">
      <c r="A34" s="123">
        <v>276591</v>
      </c>
      <c r="B34" s="123"/>
      <c r="C34" s="26">
        <v>5</v>
      </c>
      <c r="D34" s="27" t="s">
        <v>64</v>
      </c>
      <c r="E34" s="28">
        <v>7.94876</v>
      </c>
      <c r="F34" s="33">
        <v>39.74</v>
      </c>
      <c r="G34" s="30"/>
      <c r="H34" s="31">
        <f t="shared" si="0"/>
        <v>0</v>
      </c>
      <c r="I34" s="32"/>
      <c r="J34" s="24"/>
    </row>
    <row r="35" spans="1:10" s="25" customFormat="1">
      <c r="A35" s="113" t="s">
        <v>65</v>
      </c>
      <c r="B35" s="113"/>
      <c r="C35" s="113"/>
      <c r="D35" s="113"/>
      <c r="E35" s="113"/>
      <c r="F35" s="113"/>
      <c r="G35" s="113"/>
      <c r="H35" s="113"/>
      <c r="I35" s="113"/>
      <c r="J35" s="24"/>
    </row>
    <row r="36" spans="1:10" s="25" customFormat="1">
      <c r="A36" s="123" t="s">
        <v>66</v>
      </c>
      <c r="B36" s="123">
        <v>102872</v>
      </c>
      <c r="C36" s="34">
        <v>25</v>
      </c>
      <c r="D36" s="27" t="s">
        <v>67</v>
      </c>
      <c r="E36" s="28">
        <v>1.9479</v>
      </c>
      <c r="F36" s="33">
        <v>48.7</v>
      </c>
      <c r="G36" s="30"/>
      <c r="H36" s="31">
        <f>SUM(F36*G36)</f>
        <v>0</v>
      </c>
      <c r="I36" s="32"/>
      <c r="J36" s="24"/>
    </row>
    <row r="37" spans="1:10" s="25" customFormat="1">
      <c r="A37" s="143">
        <v>102608</v>
      </c>
      <c r="B37" s="144"/>
      <c r="C37" s="34">
        <v>25</v>
      </c>
      <c r="D37" s="27" t="s">
        <v>68</v>
      </c>
      <c r="E37" s="28">
        <v>0.46700000000000003</v>
      </c>
      <c r="F37" s="33">
        <v>11.68</v>
      </c>
      <c r="G37" s="30"/>
      <c r="H37" s="31">
        <f>SUM(F37*G37)</f>
        <v>0</v>
      </c>
      <c r="I37" s="32"/>
      <c r="J37" s="24"/>
    </row>
    <row r="38" spans="1:10" s="25" customFormat="1">
      <c r="A38" s="123" t="s">
        <v>69</v>
      </c>
      <c r="B38" s="123">
        <v>100220</v>
      </c>
      <c r="C38" s="34">
        <v>25</v>
      </c>
      <c r="D38" s="27" t="s">
        <v>70</v>
      </c>
      <c r="E38" s="28">
        <v>0.56000000000000005</v>
      </c>
      <c r="F38" s="33">
        <v>14</v>
      </c>
      <c r="G38" s="30"/>
      <c r="H38" s="31">
        <f t="shared" ref="H38:H57" si="1">SUM(F38*G38)</f>
        <v>0</v>
      </c>
      <c r="I38" s="32"/>
      <c r="J38" s="24"/>
    </row>
    <row r="39" spans="1:10" s="25" customFormat="1">
      <c r="A39" s="123">
        <v>100220</v>
      </c>
      <c r="B39" s="123">
        <v>100516</v>
      </c>
      <c r="C39" s="34">
        <v>25</v>
      </c>
      <c r="D39" s="27" t="s">
        <v>71</v>
      </c>
      <c r="E39" s="28">
        <v>0.94499999999999995</v>
      </c>
      <c r="F39" s="33">
        <v>23.63</v>
      </c>
      <c r="G39" s="30"/>
      <c r="H39" s="31">
        <f t="shared" si="1"/>
        <v>0</v>
      </c>
      <c r="I39" s="32"/>
      <c r="J39" s="24"/>
    </row>
    <row r="40" spans="1:10" s="25" customFormat="1">
      <c r="A40" s="123">
        <v>100508</v>
      </c>
      <c r="B40" s="123" t="s">
        <v>72</v>
      </c>
      <c r="C40" s="26">
        <v>25</v>
      </c>
      <c r="D40" s="27" t="s">
        <v>73</v>
      </c>
      <c r="E40" s="28">
        <v>1.034</v>
      </c>
      <c r="F40" s="29">
        <v>25.85</v>
      </c>
      <c r="G40" s="30"/>
      <c r="H40" s="31">
        <f>SUM(F40*G40)</f>
        <v>0</v>
      </c>
      <c r="I40" s="32"/>
      <c r="J40" s="24"/>
    </row>
    <row r="41" spans="1:10" s="25" customFormat="1">
      <c r="A41" s="123">
        <v>100347</v>
      </c>
      <c r="B41" s="123">
        <v>240623</v>
      </c>
      <c r="C41" s="34">
        <v>25</v>
      </c>
      <c r="D41" s="27" t="s">
        <v>74</v>
      </c>
      <c r="E41" s="28">
        <v>1.147</v>
      </c>
      <c r="F41" s="33">
        <v>28.68</v>
      </c>
      <c r="G41" s="30"/>
      <c r="H41" s="31">
        <f t="shared" si="1"/>
        <v>0</v>
      </c>
      <c r="I41" s="32"/>
      <c r="J41" s="24"/>
    </row>
    <row r="42" spans="1:10" s="25" customFormat="1">
      <c r="A42" s="123">
        <v>100682</v>
      </c>
      <c r="B42" s="123"/>
      <c r="C42" s="34">
        <v>25</v>
      </c>
      <c r="D42" s="27" t="s">
        <v>75</v>
      </c>
      <c r="E42" s="28">
        <v>1.399</v>
      </c>
      <c r="F42" s="33">
        <v>34.979999999999997</v>
      </c>
      <c r="G42" s="30"/>
      <c r="H42" s="31">
        <f t="shared" si="1"/>
        <v>0</v>
      </c>
      <c r="I42" s="32"/>
      <c r="J42" s="24"/>
    </row>
    <row r="43" spans="1:10" s="25" customFormat="1">
      <c r="A43" s="123">
        <v>100725</v>
      </c>
      <c r="B43" s="123"/>
      <c r="C43" s="34">
        <v>25</v>
      </c>
      <c r="D43" s="27" t="s">
        <v>76</v>
      </c>
      <c r="E43" s="35">
        <v>1.99</v>
      </c>
      <c r="F43" s="33">
        <v>49.75</v>
      </c>
      <c r="G43" s="30"/>
      <c r="H43" s="31">
        <f t="shared" si="1"/>
        <v>0</v>
      </c>
      <c r="I43" s="32"/>
      <c r="J43" s="24"/>
    </row>
    <row r="44" spans="1:10" s="25" customFormat="1">
      <c r="A44" s="143">
        <v>100944</v>
      </c>
      <c r="B44" s="144"/>
      <c r="C44" s="34">
        <v>25</v>
      </c>
      <c r="D44" s="27" t="s">
        <v>77</v>
      </c>
      <c r="E44" s="35">
        <v>1.9770000000000001</v>
      </c>
      <c r="F44" s="33">
        <v>49.43</v>
      </c>
      <c r="G44" s="30"/>
      <c r="H44" s="31">
        <f t="shared" si="1"/>
        <v>0</v>
      </c>
      <c r="I44" s="32"/>
      <c r="J44" s="24"/>
    </row>
    <row r="45" spans="1:10" s="25" customFormat="1">
      <c r="A45" s="143" t="s">
        <v>78</v>
      </c>
      <c r="B45" s="144"/>
      <c r="C45" s="34">
        <v>20</v>
      </c>
      <c r="D45" s="27" t="s">
        <v>79</v>
      </c>
      <c r="E45" s="35">
        <v>2.42</v>
      </c>
      <c r="F45" s="33">
        <v>48.4</v>
      </c>
      <c r="G45" s="30"/>
      <c r="H45" s="31">
        <v>0</v>
      </c>
      <c r="I45" s="32"/>
      <c r="J45" s="24"/>
    </row>
    <row r="46" spans="1:10" s="25" customFormat="1">
      <c r="A46" s="143" t="s">
        <v>80</v>
      </c>
      <c r="B46" s="144"/>
      <c r="C46" s="34">
        <v>5</v>
      </c>
      <c r="D46" s="27" t="s">
        <v>81</v>
      </c>
      <c r="E46" s="35">
        <v>10.5</v>
      </c>
      <c r="F46" s="33">
        <f>E46*C46</f>
        <v>52.5</v>
      </c>
      <c r="G46" s="30"/>
      <c r="H46" s="31">
        <f t="shared" si="1"/>
        <v>0</v>
      </c>
      <c r="I46" s="32"/>
      <c r="J46" s="24"/>
    </row>
    <row r="47" spans="1:10" s="25" customFormat="1">
      <c r="A47" s="143">
        <v>101179</v>
      </c>
      <c r="B47" s="144"/>
      <c r="C47" s="34">
        <v>20</v>
      </c>
      <c r="D47" s="27" t="s">
        <v>82</v>
      </c>
      <c r="E47" s="35">
        <v>1.7</v>
      </c>
      <c r="F47" s="33">
        <v>34</v>
      </c>
      <c r="G47" s="30"/>
      <c r="H47" s="31">
        <f t="shared" si="1"/>
        <v>0</v>
      </c>
      <c r="I47" s="32"/>
      <c r="J47" s="24"/>
    </row>
    <row r="48" spans="1:10" s="25" customFormat="1">
      <c r="A48" s="123">
        <v>101218</v>
      </c>
      <c r="B48" s="123">
        <v>240620</v>
      </c>
      <c r="C48" s="34">
        <v>25</v>
      </c>
      <c r="D48" s="27" t="s">
        <v>83</v>
      </c>
      <c r="E48" s="35">
        <v>2.5030000000000001</v>
      </c>
      <c r="F48" s="33">
        <v>62.56</v>
      </c>
      <c r="G48" s="30"/>
      <c r="H48" s="31">
        <f t="shared" si="1"/>
        <v>0</v>
      </c>
      <c r="I48" s="32"/>
      <c r="J48" s="24"/>
    </row>
    <row r="49" spans="1:10" s="25" customFormat="1">
      <c r="A49" s="143">
        <v>101275</v>
      </c>
      <c r="B49" s="144"/>
      <c r="C49" s="34">
        <v>15</v>
      </c>
      <c r="D49" s="27" t="s">
        <v>84</v>
      </c>
      <c r="E49" s="35">
        <v>2.052</v>
      </c>
      <c r="F49" s="33">
        <v>30.78</v>
      </c>
      <c r="G49" s="30"/>
      <c r="H49" s="31">
        <f>SUM(F49*G49)</f>
        <v>0</v>
      </c>
      <c r="I49" s="32"/>
      <c r="J49" s="24"/>
    </row>
    <row r="50" spans="1:10" s="25" customFormat="1">
      <c r="A50" s="143" t="s">
        <v>85</v>
      </c>
      <c r="B50" s="144"/>
      <c r="C50" s="34">
        <v>10</v>
      </c>
      <c r="D50" s="27" t="s">
        <v>56</v>
      </c>
      <c r="E50" s="35">
        <v>2.052</v>
      </c>
      <c r="F50" s="33">
        <v>20.52</v>
      </c>
      <c r="G50" s="30"/>
      <c r="H50" s="31">
        <v>0</v>
      </c>
      <c r="I50" s="32"/>
      <c r="J50" s="24"/>
    </row>
    <row r="51" spans="1:10" s="25" customFormat="1">
      <c r="A51" s="123" t="s">
        <v>86</v>
      </c>
      <c r="B51" s="123"/>
      <c r="C51" s="34">
        <v>5</v>
      </c>
      <c r="D51" s="27" t="s">
        <v>87</v>
      </c>
      <c r="E51" s="35">
        <v>13.606</v>
      </c>
      <c r="F51" s="33">
        <v>68.03</v>
      </c>
      <c r="G51" s="30"/>
      <c r="H51" s="31">
        <f>SUM(F51*G51)</f>
        <v>0</v>
      </c>
      <c r="I51" s="32"/>
      <c r="J51" s="24"/>
    </row>
    <row r="52" spans="1:10" s="25" customFormat="1">
      <c r="A52" s="143" t="s">
        <v>88</v>
      </c>
      <c r="B52" s="144"/>
      <c r="C52" s="34">
        <v>15</v>
      </c>
      <c r="D52" s="27" t="s">
        <v>89</v>
      </c>
      <c r="E52" s="60">
        <v>3.0326399999999998</v>
      </c>
      <c r="F52" s="33">
        <v>45.49</v>
      </c>
      <c r="G52" s="30"/>
      <c r="H52" s="31">
        <f t="shared" si="1"/>
        <v>0</v>
      </c>
      <c r="I52" s="32"/>
      <c r="J52" s="24"/>
    </row>
    <row r="53" spans="1:10" s="25" customFormat="1">
      <c r="A53" s="123">
        <v>101487</v>
      </c>
      <c r="B53" s="123">
        <v>101487</v>
      </c>
      <c r="C53" s="34">
        <v>15</v>
      </c>
      <c r="D53" s="27" t="s">
        <v>90</v>
      </c>
      <c r="E53" s="35">
        <v>3.3370000000000002</v>
      </c>
      <c r="F53" s="33">
        <v>50.06</v>
      </c>
      <c r="G53" s="30"/>
      <c r="H53" s="31">
        <f t="shared" si="1"/>
        <v>0</v>
      </c>
      <c r="I53" s="32"/>
      <c r="J53" s="24"/>
    </row>
    <row r="54" spans="1:10" s="25" customFormat="1">
      <c r="A54" s="123" t="s">
        <v>91</v>
      </c>
      <c r="B54" s="123"/>
      <c r="C54" s="34">
        <v>5</v>
      </c>
      <c r="D54" s="27" t="s">
        <v>92</v>
      </c>
      <c r="E54" s="35">
        <v>7.9315199999999999</v>
      </c>
      <c r="F54" s="33">
        <v>39.659999999999997</v>
      </c>
      <c r="G54" s="30"/>
      <c r="H54" s="31">
        <f t="shared" si="1"/>
        <v>0</v>
      </c>
      <c r="I54" s="32"/>
      <c r="J54" s="24"/>
    </row>
    <row r="55" spans="1:10" s="25" customFormat="1">
      <c r="A55" s="123" t="s">
        <v>93</v>
      </c>
      <c r="B55" s="123">
        <v>101510</v>
      </c>
      <c r="C55" s="34">
        <v>10</v>
      </c>
      <c r="D55" s="27" t="s">
        <v>94</v>
      </c>
      <c r="E55" s="28">
        <v>4.4610000000000003</v>
      </c>
      <c r="F55" s="33">
        <v>44.61</v>
      </c>
      <c r="G55" s="30"/>
      <c r="H55" s="31">
        <f t="shared" si="1"/>
        <v>0</v>
      </c>
      <c r="I55" s="32"/>
      <c r="J55" s="24"/>
    </row>
    <row r="56" spans="1:10" s="25" customFormat="1">
      <c r="A56" s="123">
        <v>101779</v>
      </c>
      <c r="B56" s="123">
        <v>240610</v>
      </c>
      <c r="C56" s="34">
        <v>25</v>
      </c>
      <c r="D56" s="27" t="s">
        <v>95</v>
      </c>
      <c r="E56" s="28">
        <v>2.5670000000000002</v>
      </c>
      <c r="F56" s="33">
        <v>64.180000000000007</v>
      </c>
      <c r="G56" s="30"/>
      <c r="H56" s="31">
        <f t="shared" si="1"/>
        <v>0</v>
      </c>
      <c r="I56" s="32"/>
      <c r="J56" s="24"/>
    </row>
    <row r="57" spans="1:10" s="25" customFormat="1">
      <c r="A57" s="123" t="s">
        <v>96</v>
      </c>
      <c r="B57" s="123"/>
      <c r="C57" s="34">
        <v>15</v>
      </c>
      <c r="D57" s="27" t="s">
        <v>61</v>
      </c>
      <c r="E57" s="28">
        <v>3.6</v>
      </c>
      <c r="F57" s="33">
        <v>54</v>
      </c>
      <c r="G57" s="30"/>
      <c r="H57" s="31">
        <f t="shared" si="1"/>
        <v>0</v>
      </c>
      <c r="I57" s="32"/>
      <c r="J57" s="24"/>
    </row>
    <row r="58" spans="1:10" s="25" customFormat="1">
      <c r="A58" s="135" t="s">
        <v>97</v>
      </c>
      <c r="B58" s="136"/>
      <c r="C58" s="63">
        <v>10</v>
      </c>
      <c r="D58" s="27" t="s">
        <v>98</v>
      </c>
      <c r="E58" s="28">
        <v>10.06668</v>
      </c>
      <c r="F58" s="33">
        <v>100.67</v>
      </c>
      <c r="G58" s="30"/>
      <c r="H58" s="31">
        <f>SUM(F58*G58)</f>
        <v>0</v>
      </c>
      <c r="I58" s="32"/>
      <c r="J58" s="24"/>
    </row>
    <row r="59" spans="1:10" s="25" customFormat="1">
      <c r="A59" s="145" t="s">
        <v>99</v>
      </c>
      <c r="B59" s="145">
        <v>101916</v>
      </c>
      <c r="C59" s="34">
        <v>10</v>
      </c>
      <c r="D59" s="27" t="s">
        <v>100</v>
      </c>
      <c r="E59" s="28">
        <v>12.5</v>
      </c>
      <c r="F59" s="33">
        <v>125</v>
      </c>
      <c r="G59" s="30"/>
      <c r="H59" s="31">
        <f t="shared" ref="H59:H64" si="2">SUM(F59*G59)</f>
        <v>0</v>
      </c>
      <c r="I59" s="32"/>
      <c r="J59" s="24"/>
    </row>
    <row r="60" spans="1:10" s="25" customFormat="1">
      <c r="A60" s="123" t="s">
        <v>101</v>
      </c>
      <c r="B60" s="123"/>
      <c r="C60" s="34">
        <v>5</v>
      </c>
      <c r="D60" s="27" t="s">
        <v>102</v>
      </c>
      <c r="E60" s="28">
        <v>22.67568</v>
      </c>
      <c r="F60" s="33">
        <v>113.38</v>
      </c>
      <c r="G60" s="30"/>
      <c r="H60" s="31">
        <f t="shared" si="2"/>
        <v>0</v>
      </c>
      <c r="I60" s="32"/>
      <c r="J60" s="24"/>
    </row>
    <row r="61" spans="1:10" s="25" customFormat="1">
      <c r="A61" s="123" t="s">
        <v>103</v>
      </c>
      <c r="B61" s="123"/>
      <c r="C61" s="34">
        <v>5</v>
      </c>
      <c r="D61" s="27" t="s">
        <v>104</v>
      </c>
      <c r="E61" s="28">
        <v>22.907</v>
      </c>
      <c r="F61" s="33">
        <f>E61*C61</f>
        <v>114.535</v>
      </c>
      <c r="G61" s="30"/>
      <c r="H61" s="31">
        <f t="shared" si="2"/>
        <v>0</v>
      </c>
      <c r="I61" s="32"/>
      <c r="J61" s="24"/>
    </row>
    <row r="62" spans="1:10" s="25" customFormat="1">
      <c r="A62" s="123">
        <v>106544</v>
      </c>
      <c r="B62" s="123"/>
      <c r="C62" s="34">
        <v>5</v>
      </c>
      <c r="D62" s="27" t="s">
        <v>105</v>
      </c>
      <c r="E62" s="28">
        <v>12.346</v>
      </c>
      <c r="F62" s="33">
        <v>61.73</v>
      </c>
      <c r="G62" s="30"/>
      <c r="H62" s="31">
        <f t="shared" si="2"/>
        <v>0</v>
      </c>
      <c r="I62" s="32"/>
      <c r="J62" s="24"/>
    </row>
    <row r="63" spans="1:10" s="25" customFormat="1">
      <c r="A63" s="143">
        <v>102390</v>
      </c>
      <c r="B63" s="144"/>
      <c r="C63" s="34">
        <v>5</v>
      </c>
      <c r="D63" s="27" t="s">
        <v>106</v>
      </c>
      <c r="E63" s="28">
        <v>12.484999999999999</v>
      </c>
      <c r="F63" s="33">
        <v>62.43</v>
      </c>
      <c r="G63" s="30"/>
      <c r="H63" s="31">
        <f t="shared" si="2"/>
        <v>0</v>
      </c>
      <c r="I63" s="32"/>
      <c r="J63" s="24"/>
    </row>
    <row r="64" spans="1:10" s="25" customFormat="1">
      <c r="A64" s="123" t="s">
        <v>107</v>
      </c>
      <c r="B64" s="123"/>
      <c r="C64" s="34">
        <v>5</v>
      </c>
      <c r="D64" s="27" t="s">
        <v>108</v>
      </c>
      <c r="E64" s="28">
        <v>23.212</v>
      </c>
      <c r="F64" s="33">
        <v>116.06</v>
      </c>
      <c r="G64" s="30"/>
      <c r="H64" s="31">
        <f t="shared" si="2"/>
        <v>0</v>
      </c>
      <c r="I64" s="32"/>
      <c r="J64" s="24"/>
    </row>
    <row r="65" spans="1:10" s="25" customFormat="1">
      <c r="A65" s="113" t="s">
        <v>109</v>
      </c>
      <c r="B65" s="113"/>
      <c r="C65" s="113"/>
      <c r="D65" s="113"/>
      <c r="E65" s="113"/>
      <c r="F65" s="113"/>
      <c r="G65" s="113"/>
      <c r="H65" s="113"/>
      <c r="I65" s="113"/>
      <c r="J65" s="24"/>
    </row>
    <row r="66" spans="1:10" s="4" customFormat="1">
      <c r="A66" s="137" t="s">
        <v>110</v>
      </c>
      <c r="B66" s="137">
        <v>121770</v>
      </c>
      <c r="C66" s="46" t="s">
        <v>111</v>
      </c>
      <c r="D66" s="47" t="s">
        <v>112</v>
      </c>
      <c r="E66" s="48"/>
      <c r="F66" s="49">
        <v>28.74</v>
      </c>
      <c r="G66" s="44"/>
      <c r="H66" s="45">
        <f t="shared" ref="H66:H71" si="3">F66*G66</f>
        <v>0</v>
      </c>
      <c r="I66" s="50"/>
      <c r="J66" s="51"/>
    </row>
    <row r="67" spans="1:10" s="4" customFormat="1">
      <c r="A67" s="137" t="s">
        <v>113</v>
      </c>
      <c r="B67" s="137"/>
      <c r="C67" s="46" t="s">
        <v>114</v>
      </c>
      <c r="D67" s="47" t="s">
        <v>115</v>
      </c>
      <c r="E67" s="48"/>
      <c r="F67" s="49">
        <v>84.7</v>
      </c>
      <c r="G67" s="44"/>
      <c r="H67" s="45">
        <f t="shared" si="3"/>
        <v>0</v>
      </c>
      <c r="I67" s="50"/>
      <c r="J67" s="51"/>
    </row>
    <row r="68" spans="1:10" s="4" customFormat="1">
      <c r="A68" s="138" t="s">
        <v>116</v>
      </c>
      <c r="B68" s="139"/>
      <c r="C68" s="53" t="s">
        <v>114</v>
      </c>
      <c r="D68" s="54" t="s">
        <v>117</v>
      </c>
      <c r="E68" s="55"/>
      <c r="F68" s="49">
        <v>50.58</v>
      </c>
      <c r="G68" s="56"/>
      <c r="H68" s="57">
        <f t="shared" si="3"/>
        <v>0</v>
      </c>
      <c r="I68" s="58"/>
      <c r="J68" s="51"/>
    </row>
    <row r="69" spans="1:10" s="4" customFormat="1">
      <c r="A69" s="140">
        <v>121044</v>
      </c>
      <c r="B69" s="140">
        <v>121044</v>
      </c>
      <c r="C69" s="53" t="s">
        <v>114</v>
      </c>
      <c r="D69" s="54" t="s">
        <v>118</v>
      </c>
      <c r="E69" s="55"/>
      <c r="F69" s="49">
        <v>85.06</v>
      </c>
      <c r="G69" s="56"/>
      <c r="H69" s="57">
        <f t="shared" si="3"/>
        <v>0</v>
      </c>
      <c r="I69" s="58"/>
      <c r="J69" s="51"/>
    </row>
    <row r="70" spans="1:10" s="25" customFormat="1">
      <c r="A70" s="141" t="s">
        <v>119</v>
      </c>
      <c r="B70" s="142"/>
      <c r="C70" s="26" t="s">
        <v>120</v>
      </c>
      <c r="D70" s="34" t="s">
        <v>121</v>
      </c>
      <c r="E70" s="86"/>
      <c r="F70" s="33">
        <v>294.8</v>
      </c>
      <c r="G70" s="80"/>
      <c r="H70" s="81">
        <f t="shared" si="3"/>
        <v>0</v>
      </c>
      <c r="I70" s="82"/>
      <c r="J70" s="85"/>
    </row>
    <row r="71" spans="1:10" s="25" customFormat="1">
      <c r="A71" s="141" t="s">
        <v>122</v>
      </c>
      <c r="B71" s="142"/>
      <c r="C71" s="26" t="s">
        <v>123</v>
      </c>
      <c r="D71" s="34" t="s">
        <v>124</v>
      </c>
      <c r="E71" s="86"/>
      <c r="F71" s="33">
        <v>1326</v>
      </c>
      <c r="G71" s="80"/>
      <c r="H71" s="81">
        <f t="shared" si="3"/>
        <v>0</v>
      </c>
      <c r="I71" s="82"/>
      <c r="J71" s="24"/>
    </row>
    <row r="72" spans="1:10" s="25" customFormat="1">
      <c r="A72" s="113" t="s">
        <v>125</v>
      </c>
      <c r="B72" s="113"/>
      <c r="C72" s="113"/>
      <c r="D72" s="113"/>
      <c r="E72" s="113"/>
      <c r="F72" s="113"/>
      <c r="G72" s="113"/>
      <c r="H72" s="113"/>
      <c r="I72" s="113"/>
      <c r="J72" s="24"/>
    </row>
    <row r="73" spans="1:10" s="25" customFormat="1">
      <c r="A73" s="123" t="s">
        <v>126</v>
      </c>
      <c r="B73" s="123">
        <v>124676</v>
      </c>
      <c r="C73" s="63" t="s">
        <v>127</v>
      </c>
      <c r="D73" s="27" t="s">
        <v>128</v>
      </c>
      <c r="E73" s="28"/>
      <c r="F73" s="33">
        <v>136.55000000000001</v>
      </c>
      <c r="G73" s="30"/>
      <c r="H73" s="31">
        <f>F73*G73</f>
        <v>0</v>
      </c>
      <c r="I73" s="32"/>
      <c r="J73" s="24"/>
    </row>
    <row r="74" spans="1:10" s="4" customFormat="1">
      <c r="A74" s="120">
        <v>124657</v>
      </c>
      <c r="B74" s="120">
        <v>124657</v>
      </c>
      <c r="C74" s="46" t="s">
        <v>127</v>
      </c>
      <c r="D74" s="47" t="s">
        <v>129</v>
      </c>
      <c r="E74" s="48"/>
      <c r="F74" s="49">
        <v>148</v>
      </c>
      <c r="G74" s="44"/>
      <c r="H74" s="45">
        <f>F74*G74</f>
        <v>0</v>
      </c>
      <c r="I74" s="50"/>
      <c r="J74" s="51"/>
    </row>
    <row r="75" spans="1:10" s="4" customFormat="1">
      <c r="A75" s="120">
        <v>124660</v>
      </c>
      <c r="B75" s="120">
        <v>124660</v>
      </c>
      <c r="C75" s="46" t="s">
        <v>127</v>
      </c>
      <c r="D75" s="47" t="s">
        <v>130</v>
      </c>
      <c r="E75" s="48"/>
      <c r="F75" s="49">
        <v>160</v>
      </c>
      <c r="G75" s="44"/>
      <c r="H75" s="45">
        <f>F75*G75</f>
        <v>0</v>
      </c>
      <c r="I75" s="50"/>
      <c r="J75" s="51"/>
    </row>
    <row r="76" spans="1:10" s="25" customFormat="1">
      <c r="A76" s="113" t="s">
        <v>131</v>
      </c>
      <c r="B76" s="113"/>
      <c r="C76" s="113"/>
      <c r="D76" s="113"/>
      <c r="E76" s="113"/>
      <c r="F76" s="113"/>
      <c r="G76" s="113"/>
      <c r="H76" s="113"/>
      <c r="I76" s="113"/>
      <c r="J76" s="24"/>
    </row>
    <row r="77" spans="1:10" s="4" customFormat="1">
      <c r="A77" s="120" t="s">
        <v>132</v>
      </c>
      <c r="B77" s="120"/>
      <c r="C77" s="46" t="s">
        <v>133</v>
      </c>
      <c r="D77" s="47" t="s">
        <v>134</v>
      </c>
      <c r="E77" s="61"/>
      <c r="F77" s="49">
        <v>23.8</v>
      </c>
      <c r="G77" s="44"/>
      <c r="H77" s="45">
        <f>F77*G77</f>
        <v>0</v>
      </c>
      <c r="I77" s="50"/>
      <c r="J77" s="11"/>
    </row>
    <row r="78" spans="1:10" s="25" customFormat="1">
      <c r="A78" s="113" t="s">
        <v>135</v>
      </c>
      <c r="B78" s="113"/>
      <c r="C78" s="113"/>
      <c r="D78" s="113"/>
      <c r="E78" s="113"/>
      <c r="F78" s="113"/>
      <c r="G78" s="113"/>
      <c r="H78" s="113"/>
      <c r="I78" s="113"/>
      <c r="J78" s="24"/>
    </row>
    <row r="79" spans="1:10" s="25" customFormat="1">
      <c r="A79" s="123">
        <v>250737</v>
      </c>
      <c r="B79" s="123"/>
      <c r="C79" s="27" t="s">
        <v>136</v>
      </c>
      <c r="D79" s="27" t="s">
        <v>137</v>
      </c>
      <c r="E79" s="28"/>
      <c r="F79" s="33">
        <v>24.56</v>
      </c>
      <c r="G79" s="30"/>
      <c r="H79" s="31">
        <f>SUM(F79*G79)</f>
        <v>0</v>
      </c>
      <c r="I79" s="32"/>
      <c r="J79" s="85"/>
    </row>
    <row r="80" spans="1:10" s="4" customFormat="1">
      <c r="A80" s="124">
        <v>128752</v>
      </c>
      <c r="B80" s="124">
        <v>128900</v>
      </c>
      <c r="C80" s="54" t="s">
        <v>136</v>
      </c>
      <c r="D80" s="54" t="s">
        <v>138</v>
      </c>
      <c r="E80" s="55"/>
      <c r="F80" s="49">
        <v>44.67</v>
      </c>
      <c r="G80" s="56"/>
      <c r="H80" s="57">
        <f>F80*G80</f>
        <v>0</v>
      </c>
      <c r="I80" s="58"/>
      <c r="J80" s="51"/>
    </row>
    <row r="81" spans="1:10" s="25" customFormat="1">
      <c r="A81" s="123">
        <v>247236</v>
      </c>
      <c r="B81" s="123">
        <v>129121</v>
      </c>
      <c r="C81" s="27" t="s">
        <v>136</v>
      </c>
      <c r="D81" s="27" t="s">
        <v>139</v>
      </c>
      <c r="E81" s="28"/>
      <c r="F81" s="33">
        <v>57.37</v>
      </c>
      <c r="G81" s="30"/>
      <c r="H81" s="31">
        <f>F81*G81</f>
        <v>0</v>
      </c>
      <c r="I81" s="32"/>
      <c r="J81" s="85"/>
    </row>
    <row r="82" spans="1:10" s="25" customFormat="1">
      <c r="A82" s="123">
        <v>128159</v>
      </c>
      <c r="B82" s="123"/>
      <c r="C82" s="63" t="s">
        <v>133</v>
      </c>
      <c r="D82" s="27" t="s">
        <v>140</v>
      </c>
      <c r="E82" s="28"/>
      <c r="F82" s="33">
        <v>56.16</v>
      </c>
      <c r="G82" s="30"/>
      <c r="H82" s="31">
        <f>F82*G82</f>
        <v>0</v>
      </c>
      <c r="I82" s="32"/>
      <c r="J82" s="24"/>
    </row>
    <row r="83" spans="1:10" s="4" customFormat="1">
      <c r="A83" s="120">
        <v>128173</v>
      </c>
      <c r="B83" s="120"/>
      <c r="C83" s="47" t="s">
        <v>141</v>
      </c>
      <c r="D83" s="47" t="s">
        <v>142</v>
      </c>
      <c r="E83" s="48"/>
      <c r="F83" s="49">
        <v>89.88</v>
      </c>
      <c r="G83" s="44"/>
      <c r="H83" s="45">
        <f>F83*G83</f>
        <v>0</v>
      </c>
      <c r="I83" s="50"/>
      <c r="J83" s="51"/>
    </row>
    <row r="84" spans="1:10" s="25" customFormat="1">
      <c r="A84" s="113" t="s">
        <v>143</v>
      </c>
      <c r="B84" s="113"/>
      <c r="C84" s="113"/>
      <c r="D84" s="113"/>
      <c r="E84" s="113"/>
      <c r="F84" s="113"/>
      <c r="G84" s="113"/>
      <c r="H84" s="113"/>
      <c r="I84" s="113"/>
      <c r="J84" s="24"/>
    </row>
    <row r="85" spans="1:10" s="4" customFormat="1">
      <c r="A85" s="120">
        <v>117161</v>
      </c>
      <c r="B85" s="120"/>
      <c r="C85" s="41" t="s">
        <v>136</v>
      </c>
      <c r="D85" s="41" t="s">
        <v>144</v>
      </c>
      <c r="E85" s="52"/>
      <c r="F85" s="43">
        <v>23.4</v>
      </c>
      <c r="G85" s="44"/>
      <c r="H85" s="45">
        <f>F85*G85</f>
        <v>0</v>
      </c>
      <c r="I85" s="50"/>
      <c r="J85" s="64"/>
    </row>
    <row r="86" spans="1:10" s="25" customFormat="1">
      <c r="A86" s="113" t="s">
        <v>145</v>
      </c>
      <c r="B86" s="113"/>
      <c r="C86" s="113"/>
      <c r="D86" s="113"/>
      <c r="E86" s="113"/>
      <c r="F86" s="113"/>
      <c r="G86" s="113"/>
      <c r="H86" s="113"/>
      <c r="I86" s="113"/>
      <c r="J86" s="24"/>
    </row>
    <row r="87" spans="1:10" s="4" customFormat="1">
      <c r="A87" s="120">
        <v>125929</v>
      </c>
      <c r="B87" s="120">
        <v>124676</v>
      </c>
      <c r="C87" s="46" t="s">
        <v>146</v>
      </c>
      <c r="D87" s="47" t="s">
        <v>147</v>
      </c>
      <c r="E87" s="48"/>
      <c r="F87" s="49">
        <v>23.8</v>
      </c>
      <c r="G87" s="44"/>
      <c r="H87" s="45">
        <f>F87*G87</f>
        <v>0</v>
      </c>
      <c r="I87" s="50"/>
      <c r="J87" s="51"/>
    </row>
    <row r="88" spans="1:10" s="25" customFormat="1">
      <c r="A88" s="127" t="s">
        <v>148</v>
      </c>
      <c r="B88" s="127"/>
      <c r="C88" s="127"/>
      <c r="D88" s="127"/>
      <c r="E88" s="127"/>
      <c r="F88" s="127"/>
      <c r="G88" s="127"/>
      <c r="H88" s="127"/>
      <c r="I88" s="113"/>
      <c r="J88" s="24"/>
    </row>
    <row r="89" spans="1:10" s="4" customFormat="1">
      <c r="A89" s="128">
        <v>122938</v>
      </c>
      <c r="B89" s="129"/>
      <c r="C89" s="65" t="s">
        <v>123</v>
      </c>
      <c r="D89" s="66" t="s">
        <v>149</v>
      </c>
      <c r="E89" s="67"/>
      <c r="F89" s="68">
        <v>391.4</v>
      </c>
      <c r="G89" s="65"/>
      <c r="H89" s="45">
        <f t="shared" ref="H89:H94" si="4">F89*G89</f>
        <v>0</v>
      </c>
      <c r="I89" s="69"/>
      <c r="J89" s="11"/>
    </row>
    <row r="90" spans="1:10" s="25" customFormat="1">
      <c r="A90" s="130" t="s">
        <v>150</v>
      </c>
      <c r="B90" s="131"/>
      <c r="C90" s="34" t="s">
        <v>123</v>
      </c>
      <c r="D90" s="87" t="s">
        <v>151</v>
      </c>
      <c r="E90" s="88"/>
      <c r="F90" s="89">
        <v>480.8</v>
      </c>
      <c r="G90" s="80"/>
      <c r="H90" s="81">
        <f t="shared" si="4"/>
        <v>0</v>
      </c>
      <c r="I90" s="90"/>
      <c r="J90" s="24"/>
    </row>
    <row r="91" spans="1:10" s="4" customFormat="1">
      <c r="A91" s="132">
        <v>122942</v>
      </c>
      <c r="B91" s="132"/>
      <c r="C91" s="70" t="s">
        <v>123</v>
      </c>
      <c r="D91" s="71" t="s">
        <v>152</v>
      </c>
      <c r="E91" s="72"/>
      <c r="F91" s="73">
        <v>597.1</v>
      </c>
      <c r="G91" s="70"/>
      <c r="H91" s="57">
        <f t="shared" si="4"/>
        <v>0</v>
      </c>
      <c r="I91" s="74"/>
      <c r="J91" s="11"/>
    </row>
    <row r="92" spans="1:10" s="4" customFormat="1">
      <c r="A92" s="133">
        <v>122944</v>
      </c>
      <c r="B92" s="133"/>
      <c r="C92" s="65" t="s">
        <v>153</v>
      </c>
      <c r="D92" s="66" t="s">
        <v>154</v>
      </c>
      <c r="E92" s="67"/>
      <c r="F92" s="68">
        <v>492</v>
      </c>
      <c r="G92" s="65"/>
      <c r="H92" s="45">
        <f t="shared" si="4"/>
        <v>0</v>
      </c>
      <c r="I92" s="50"/>
      <c r="J92" s="11"/>
    </row>
    <row r="93" spans="1:10" s="25" customFormat="1" ht="55.5">
      <c r="A93" s="125">
        <v>251671</v>
      </c>
      <c r="B93" s="126"/>
      <c r="C93" s="62" t="s">
        <v>155</v>
      </c>
      <c r="D93" s="75" t="s">
        <v>156</v>
      </c>
      <c r="E93" s="76"/>
      <c r="F93" s="77">
        <v>290</v>
      </c>
      <c r="G93" s="62"/>
      <c r="H93" s="31">
        <f>F93*G93</f>
        <v>0</v>
      </c>
      <c r="I93" s="32"/>
      <c r="J93" s="24"/>
    </row>
    <row r="94" spans="1:10" s="25" customFormat="1">
      <c r="A94" s="125">
        <v>123243</v>
      </c>
      <c r="B94" s="126"/>
      <c r="C94" s="62" t="s">
        <v>157</v>
      </c>
      <c r="D94" s="75" t="s">
        <v>158</v>
      </c>
      <c r="E94" s="76"/>
      <c r="F94" s="77">
        <v>218.83</v>
      </c>
      <c r="G94" s="62"/>
      <c r="H94" s="31">
        <f t="shared" si="4"/>
        <v>0</v>
      </c>
      <c r="I94" s="32"/>
      <c r="J94" s="24"/>
    </row>
    <row r="95" spans="1:10" s="25" customFormat="1">
      <c r="A95" s="113" t="s">
        <v>159</v>
      </c>
      <c r="B95" s="113"/>
      <c r="C95" s="113"/>
      <c r="D95" s="134"/>
      <c r="E95" s="134"/>
      <c r="F95" s="113"/>
      <c r="G95" s="113"/>
      <c r="H95" s="113"/>
      <c r="I95" s="113"/>
      <c r="J95" s="24"/>
    </row>
    <row r="96" spans="1:10" s="25" customFormat="1">
      <c r="A96" s="115">
        <v>216421</v>
      </c>
      <c r="B96" s="115"/>
      <c r="C96" s="34" t="s">
        <v>120</v>
      </c>
      <c r="D96" s="34" t="s">
        <v>160</v>
      </c>
      <c r="E96" s="86"/>
      <c r="F96" s="33">
        <v>203.32</v>
      </c>
      <c r="G96" s="80"/>
      <c r="H96" s="81">
        <f t="shared" ref="H96:H99" si="5">F96*G96</f>
        <v>0</v>
      </c>
      <c r="I96" s="82"/>
      <c r="J96" s="24"/>
    </row>
    <row r="97" spans="1:11" s="25" customFormat="1">
      <c r="A97" s="115" t="s">
        <v>161</v>
      </c>
      <c r="B97" s="115"/>
      <c r="C97" s="34" t="s">
        <v>123</v>
      </c>
      <c r="D97" s="34" t="s">
        <v>162</v>
      </c>
      <c r="E97" s="86"/>
      <c r="F97" s="33">
        <v>288.89999999999998</v>
      </c>
      <c r="G97" s="80"/>
      <c r="H97" s="81">
        <f t="shared" si="5"/>
        <v>0</v>
      </c>
      <c r="I97" s="82"/>
      <c r="J97" s="24"/>
    </row>
    <row r="98" spans="1:11" s="25" customFormat="1" ht="54">
      <c r="A98" s="115" t="s">
        <v>163</v>
      </c>
      <c r="B98" s="115"/>
      <c r="C98" s="34" t="s">
        <v>123</v>
      </c>
      <c r="D98" s="34" t="s">
        <v>164</v>
      </c>
      <c r="E98" s="86"/>
      <c r="F98" s="33">
        <v>374.5</v>
      </c>
      <c r="G98" s="80"/>
      <c r="H98" s="81">
        <f t="shared" si="5"/>
        <v>0</v>
      </c>
      <c r="I98" s="82"/>
      <c r="J98" s="24"/>
    </row>
    <row r="99" spans="1:11" s="25" customFormat="1">
      <c r="A99" s="115" t="s">
        <v>165</v>
      </c>
      <c r="B99" s="115"/>
      <c r="C99" s="34" t="s">
        <v>153</v>
      </c>
      <c r="D99" s="34" t="s">
        <v>166</v>
      </c>
      <c r="E99" s="86"/>
      <c r="F99" s="33">
        <v>791.8</v>
      </c>
      <c r="G99" s="80"/>
      <c r="H99" s="81">
        <f t="shared" si="5"/>
        <v>0</v>
      </c>
      <c r="I99" s="82"/>
      <c r="J99" s="24"/>
    </row>
    <row r="100" spans="1:11" s="25" customFormat="1">
      <c r="A100" s="114" t="s">
        <v>167</v>
      </c>
      <c r="B100" s="114"/>
      <c r="C100" s="114"/>
      <c r="D100" s="114"/>
      <c r="E100" s="114"/>
      <c r="F100" s="114"/>
      <c r="G100" s="114"/>
      <c r="H100" s="114"/>
      <c r="I100" s="114"/>
      <c r="J100" s="24"/>
    </row>
    <row r="101" spans="1:11" s="25" customFormat="1">
      <c r="A101" s="118" t="s">
        <v>168</v>
      </c>
      <c r="B101" s="118"/>
      <c r="C101" s="91" t="s">
        <v>169</v>
      </c>
      <c r="D101" s="91" t="s">
        <v>170</v>
      </c>
      <c r="E101" s="92"/>
      <c r="F101" s="93">
        <v>215.63</v>
      </c>
      <c r="G101" s="94"/>
      <c r="H101" s="95">
        <f>F101*G101</f>
        <v>0</v>
      </c>
      <c r="I101" s="96"/>
      <c r="J101" s="97"/>
    </row>
    <row r="102" spans="1:11" s="25" customFormat="1">
      <c r="A102" s="113" t="s">
        <v>171</v>
      </c>
      <c r="B102" s="113"/>
      <c r="C102" s="113"/>
      <c r="D102" s="113"/>
      <c r="E102" s="113"/>
      <c r="F102" s="113"/>
      <c r="G102" s="113"/>
      <c r="H102" s="113"/>
      <c r="I102" s="113"/>
      <c r="J102" s="24"/>
    </row>
    <row r="103" spans="1:11" s="25" customFormat="1">
      <c r="A103" s="123">
        <v>133624</v>
      </c>
      <c r="B103" s="123">
        <v>133658</v>
      </c>
      <c r="C103" s="63" t="s">
        <v>172</v>
      </c>
      <c r="D103" s="27" t="s">
        <v>173</v>
      </c>
      <c r="E103" s="28"/>
      <c r="F103" s="33">
        <v>56.52</v>
      </c>
      <c r="G103" s="30"/>
      <c r="H103" s="31">
        <f>F103*G103</f>
        <v>0</v>
      </c>
      <c r="I103" s="32"/>
      <c r="J103" s="98"/>
    </row>
    <row r="104" spans="1:11" s="20" customFormat="1">
      <c r="A104" s="124">
        <v>133627</v>
      </c>
      <c r="B104" s="124">
        <v>133666</v>
      </c>
      <c r="C104" s="53" t="s">
        <v>174</v>
      </c>
      <c r="D104" s="54" t="s">
        <v>175</v>
      </c>
      <c r="E104" s="78"/>
      <c r="F104" s="49">
        <v>65.28</v>
      </c>
      <c r="G104" s="56"/>
      <c r="H104" s="57">
        <f>F104*G104</f>
        <v>0</v>
      </c>
      <c r="I104" s="58"/>
      <c r="J104" s="59"/>
      <c r="K104" s="4"/>
    </row>
    <row r="105" spans="1:11" s="25" customFormat="1">
      <c r="A105" s="113" t="s">
        <v>176</v>
      </c>
      <c r="B105" s="113"/>
      <c r="C105" s="113"/>
      <c r="D105" s="113"/>
      <c r="E105" s="113"/>
      <c r="F105" s="113"/>
      <c r="G105" s="113"/>
      <c r="H105" s="113"/>
      <c r="I105" s="113"/>
      <c r="J105" s="24"/>
    </row>
    <row r="106" spans="1:11" s="20" customFormat="1">
      <c r="A106" s="120">
        <v>162712</v>
      </c>
      <c r="B106" s="120"/>
      <c r="C106" s="41" t="s">
        <v>177</v>
      </c>
      <c r="D106" s="41" t="s">
        <v>178</v>
      </c>
      <c r="E106" s="52"/>
      <c r="F106" s="43">
        <v>171</v>
      </c>
      <c r="G106" s="44"/>
      <c r="H106" s="45">
        <f>F106*G106</f>
        <v>0</v>
      </c>
      <c r="I106" s="19"/>
      <c r="J106" s="21"/>
    </row>
    <row r="107" spans="1:11" s="25" customFormat="1">
      <c r="A107" s="113" t="s">
        <v>179</v>
      </c>
      <c r="B107" s="113"/>
      <c r="C107" s="113"/>
      <c r="D107" s="113"/>
      <c r="E107" s="113"/>
      <c r="F107" s="113"/>
      <c r="G107" s="113"/>
      <c r="H107" s="113"/>
      <c r="I107" s="113"/>
      <c r="J107" s="24"/>
    </row>
    <row r="108" spans="1:11" s="25" customFormat="1">
      <c r="A108" s="155" t="s">
        <v>180</v>
      </c>
      <c r="B108" s="156"/>
      <c r="C108" s="34" t="s">
        <v>181</v>
      </c>
      <c r="D108" s="34" t="s">
        <v>182</v>
      </c>
      <c r="E108" s="79"/>
      <c r="F108" s="33">
        <v>22.11</v>
      </c>
      <c r="G108" s="80"/>
      <c r="H108" s="81">
        <v>0</v>
      </c>
      <c r="I108" s="82"/>
      <c r="J108" s="24"/>
    </row>
    <row r="109" spans="1:11" s="25" customFormat="1">
      <c r="A109" s="113" t="s">
        <v>183</v>
      </c>
      <c r="B109" s="113"/>
      <c r="C109" s="113"/>
      <c r="D109" s="113"/>
      <c r="E109" s="113"/>
      <c r="F109" s="113"/>
      <c r="G109" s="113"/>
      <c r="H109" s="113"/>
      <c r="I109" s="113"/>
      <c r="J109" s="24"/>
    </row>
    <row r="110" spans="1:11" s="20" customFormat="1">
      <c r="A110" s="120" t="s">
        <v>184</v>
      </c>
      <c r="B110" s="120"/>
      <c r="C110" s="41" t="s">
        <v>185</v>
      </c>
      <c r="D110" s="41" t="s">
        <v>186</v>
      </c>
      <c r="E110" s="42"/>
      <c r="F110" s="43">
        <v>55.64</v>
      </c>
      <c r="G110" s="44"/>
      <c r="H110" s="45">
        <f>F110*G110</f>
        <v>0</v>
      </c>
      <c r="I110" s="19"/>
      <c r="J110" s="21"/>
    </row>
    <row r="111" spans="1:11" s="20" customFormat="1">
      <c r="A111" s="120" t="s">
        <v>187</v>
      </c>
      <c r="B111" s="120"/>
      <c r="C111" s="41" t="s">
        <v>188</v>
      </c>
      <c r="D111" s="41" t="s">
        <v>189</v>
      </c>
      <c r="E111" s="42"/>
      <c r="F111" s="43">
        <v>58.6</v>
      </c>
      <c r="G111" s="44"/>
      <c r="H111" s="45">
        <f>F111*G111</f>
        <v>0</v>
      </c>
      <c r="I111" s="19"/>
      <c r="J111" s="21"/>
    </row>
    <row r="112" spans="1:11" s="25" customFormat="1">
      <c r="A112" s="114" t="s">
        <v>190</v>
      </c>
      <c r="B112" s="114"/>
      <c r="C112" s="114"/>
      <c r="D112" s="114"/>
      <c r="E112" s="114"/>
      <c r="F112" s="114"/>
      <c r="G112" s="114"/>
      <c r="H112" s="114"/>
      <c r="I112" s="114"/>
      <c r="J112" s="24"/>
    </row>
    <row r="113" spans="1:10" s="20" customFormat="1" ht="29.25" customHeight="1">
      <c r="A113" s="121">
        <v>163994</v>
      </c>
      <c r="B113" s="121"/>
      <c r="C113" s="36" t="s">
        <v>191</v>
      </c>
      <c r="D113" s="36" t="s">
        <v>192</v>
      </c>
      <c r="E113" s="37"/>
      <c r="F113" s="38">
        <v>40.729999999999997</v>
      </c>
      <c r="G113" s="39"/>
      <c r="H113" s="40">
        <f t="shared" ref="H113:H119" si="6">F113*G113</f>
        <v>0</v>
      </c>
      <c r="I113" s="19"/>
      <c r="J113" s="21"/>
    </row>
    <row r="114" spans="1:10" s="20" customFormat="1" ht="29.25" customHeight="1">
      <c r="A114" s="116">
        <v>233750</v>
      </c>
      <c r="B114" s="117"/>
      <c r="C114" s="36" t="s">
        <v>193</v>
      </c>
      <c r="D114" s="36" t="s">
        <v>194</v>
      </c>
      <c r="E114" s="37"/>
      <c r="F114" s="38">
        <v>60</v>
      </c>
      <c r="G114" s="39"/>
      <c r="H114" s="40">
        <f t="shared" si="6"/>
        <v>0</v>
      </c>
      <c r="I114" s="19"/>
      <c r="J114" s="21"/>
    </row>
    <row r="115" spans="1:10" s="25" customFormat="1">
      <c r="A115" s="118">
        <v>144947</v>
      </c>
      <c r="B115" s="118"/>
      <c r="C115" s="91" t="s">
        <v>195</v>
      </c>
      <c r="D115" s="91" t="s">
        <v>196</v>
      </c>
      <c r="E115" s="92"/>
      <c r="F115" s="93">
        <v>76</v>
      </c>
      <c r="G115" s="94"/>
      <c r="H115" s="95">
        <f t="shared" si="6"/>
        <v>0</v>
      </c>
      <c r="I115" s="82"/>
      <c r="J115" s="97"/>
    </row>
    <row r="116" spans="1:10" s="20" customFormat="1">
      <c r="A116" s="122">
        <v>192875</v>
      </c>
      <c r="B116" s="122"/>
      <c r="C116" s="36" t="s">
        <v>197</v>
      </c>
      <c r="D116" s="36" t="s">
        <v>198</v>
      </c>
      <c r="E116" s="37"/>
      <c r="F116" s="38">
        <v>15</v>
      </c>
      <c r="G116" s="39"/>
      <c r="H116" s="40">
        <f t="shared" ref="H116" si="7">F116*G116</f>
        <v>0</v>
      </c>
      <c r="I116" s="22"/>
      <c r="J116" s="21"/>
    </row>
    <row r="117" spans="1:10" s="25" customFormat="1">
      <c r="A117" s="118" t="s">
        <v>199</v>
      </c>
      <c r="B117" s="118"/>
      <c r="C117" s="91" t="s">
        <v>200</v>
      </c>
      <c r="D117" s="91" t="s">
        <v>201</v>
      </c>
      <c r="E117" s="92"/>
      <c r="F117" s="93">
        <v>4.75</v>
      </c>
      <c r="G117" s="94"/>
      <c r="H117" s="95">
        <f t="shared" si="6"/>
        <v>0</v>
      </c>
      <c r="I117" s="32"/>
      <c r="J117" s="24"/>
    </row>
    <row r="118" spans="1:10" s="20" customFormat="1">
      <c r="A118" s="122" t="s">
        <v>202</v>
      </c>
      <c r="B118" s="122"/>
      <c r="C118" s="36" t="s">
        <v>203</v>
      </c>
      <c r="D118" s="36" t="s">
        <v>204</v>
      </c>
      <c r="E118" s="37"/>
      <c r="F118" s="38">
        <v>4.5</v>
      </c>
      <c r="G118" s="39"/>
      <c r="H118" s="40">
        <f t="shared" si="6"/>
        <v>0</v>
      </c>
      <c r="I118" s="19"/>
      <c r="J118" s="23"/>
    </row>
    <row r="119" spans="1:10" s="99" customFormat="1" ht="29.25" customHeight="1">
      <c r="A119" s="118" t="s">
        <v>205</v>
      </c>
      <c r="B119" s="118"/>
      <c r="C119" s="91" t="s">
        <v>206</v>
      </c>
      <c r="D119" s="91" t="s">
        <v>207</v>
      </c>
      <c r="E119" s="92"/>
      <c r="F119" s="93">
        <v>21.6</v>
      </c>
      <c r="G119" s="94"/>
      <c r="H119" s="95">
        <f t="shared" si="6"/>
        <v>0</v>
      </c>
      <c r="I119" s="32"/>
      <c r="J119" s="24"/>
    </row>
    <row r="120" spans="1:10">
      <c r="A120" s="100"/>
      <c r="B120" s="101"/>
      <c r="C120" s="101"/>
      <c r="D120" s="101"/>
      <c r="E120" s="102"/>
      <c r="F120" s="103"/>
      <c r="G120" s="4"/>
      <c r="H120" s="4"/>
      <c r="I120" s="104"/>
    </row>
    <row r="121" spans="1:10">
      <c r="A121" s="100"/>
      <c r="B121" s="101"/>
      <c r="C121" s="101"/>
      <c r="D121" s="101"/>
      <c r="E121" s="102"/>
      <c r="F121" s="101"/>
      <c r="G121" s="101"/>
      <c r="H121" s="4"/>
      <c r="I121" s="104"/>
    </row>
    <row r="122" spans="1:10">
      <c r="A122" s="105"/>
      <c r="B122" s="4"/>
      <c r="C122" s="4"/>
      <c r="D122" s="4"/>
      <c r="E122" s="106"/>
      <c r="F122" s="4"/>
      <c r="G122" s="4"/>
      <c r="H122" s="107"/>
      <c r="I122" s="104"/>
    </row>
    <row r="123" spans="1:10">
      <c r="A123" s="108"/>
      <c r="B123" s="109"/>
      <c r="C123" s="110"/>
      <c r="D123" s="4"/>
      <c r="E123" s="111"/>
      <c r="F123" s="4"/>
      <c r="G123" s="4"/>
      <c r="H123" s="4"/>
      <c r="I123" s="104"/>
    </row>
    <row r="124" spans="1:10">
      <c r="A124" s="119"/>
      <c r="B124" s="119"/>
      <c r="C124" s="119"/>
      <c r="D124" s="119"/>
      <c r="E124" s="112"/>
      <c r="F124" s="4"/>
      <c r="G124" s="4"/>
      <c r="H124" s="4"/>
      <c r="I124" s="104"/>
    </row>
    <row r="125" spans="1:10">
      <c r="A125" s="119"/>
      <c r="B125" s="119"/>
      <c r="C125" s="119"/>
      <c r="D125" s="119"/>
      <c r="E125" s="112"/>
      <c r="F125" s="4"/>
      <c r="G125" s="4"/>
      <c r="H125" s="4"/>
      <c r="I125" s="104"/>
    </row>
    <row r="126" spans="1:10">
      <c r="A126" s="100"/>
      <c r="B126" s="109"/>
      <c r="C126" s="110"/>
      <c r="D126" s="4"/>
      <c r="E126" s="111"/>
      <c r="F126" s="4"/>
      <c r="G126" s="4"/>
      <c r="H126" s="4"/>
      <c r="I126" s="104"/>
    </row>
    <row r="127" spans="1:10">
      <c r="A127" s="105"/>
      <c r="B127" s="4"/>
      <c r="C127" s="4"/>
      <c r="D127" s="4"/>
      <c r="E127" s="106"/>
      <c r="F127" s="4"/>
      <c r="G127" s="4"/>
      <c r="H127" s="4"/>
      <c r="I127" s="104"/>
    </row>
    <row r="128" spans="1:10">
      <c r="A128" s="105"/>
      <c r="B128" s="4"/>
      <c r="C128" s="4"/>
      <c r="D128" s="4"/>
      <c r="E128" s="106"/>
      <c r="F128" s="4"/>
      <c r="G128" s="4"/>
      <c r="H128" s="4"/>
      <c r="I128" s="104"/>
    </row>
    <row r="129" spans="1:9">
      <c r="A129" s="105"/>
      <c r="B129" s="4"/>
      <c r="C129" s="4"/>
      <c r="D129" s="4"/>
      <c r="E129" s="106"/>
      <c r="F129" s="4"/>
      <c r="G129" s="4"/>
      <c r="H129" s="4"/>
      <c r="I129" s="104"/>
    </row>
    <row r="130" spans="1:9">
      <c r="A130" s="105"/>
      <c r="B130" s="4"/>
      <c r="C130" s="4"/>
      <c r="D130" s="4"/>
      <c r="E130" s="106"/>
      <c r="F130" s="4"/>
      <c r="G130" s="4"/>
      <c r="H130" s="4"/>
      <c r="I130" s="104"/>
    </row>
    <row r="131" spans="1:9">
      <c r="A131" s="105"/>
      <c r="B131" s="4"/>
      <c r="C131" s="4"/>
      <c r="D131" s="4"/>
      <c r="E131" s="106"/>
      <c r="F131" s="4"/>
      <c r="G131" s="4"/>
      <c r="H131" s="4"/>
      <c r="I131" s="104"/>
    </row>
    <row r="132" spans="1:9">
      <c r="A132" s="105"/>
      <c r="B132" s="4"/>
      <c r="C132" s="4"/>
      <c r="D132" s="4"/>
      <c r="E132" s="106"/>
      <c r="F132" s="4"/>
      <c r="G132" s="4"/>
      <c r="H132" s="4"/>
      <c r="I132" s="104"/>
    </row>
    <row r="133" spans="1:9">
      <c r="A133" s="105"/>
      <c r="B133" s="4"/>
      <c r="C133" s="4"/>
      <c r="D133" s="4"/>
      <c r="E133" s="106"/>
      <c r="F133" s="4"/>
      <c r="G133" s="4"/>
      <c r="H133" s="4"/>
      <c r="I133" s="104"/>
    </row>
    <row r="134" spans="1:9">
      <c r="A134" s="105"/>
      <c r="B134" s="4"/>
      <c r="C134" s="4"/>
      <c r="D134" s="4"/>
      <c r="E134" s="106"/>
      <c r="F134" s="4"/>
      <c r="G134" s="4"/>
      <c r="H134" s="4"/>
      <c r="I134" s="104"/>
    </row>
  </sheetData>
  <mergeCells count="132">
    <mergeCell ref="F1:I1"/>
    <mergeCell ref="A108:B108"/>
    <mergeCell ref="A116:B116"/>
    <mergeCell ref="C3:E3"/>
    <mergeCell ref="C4:E4"/>
    <mergeCell ref="A6:E6"/>
    <mergeCell ref="A7:E7"/>
    <mergeCell ref="A101:B101"/>
    <mergeCell ref="A2:D2"/>
    <mergeCell ref="F2:I2"/>
    <mergeCell ref="A3:B3"/>
    <mergeCell ref="F3:I3"/>
    <mergeCell ref="A4:B4"/>
    <mergeCell ref="F4:I4"/>
    <mergeCell ref="A12:B12"/>
    <mergeCell ref="A9:D9"/>
    <mergeCell ref="F9:I9"/>
    <mergeCell ref="F5:I5"/>
    <mergeCell ref="F6:I6"/>
    <mergeCell ref="F7:I7"/>
    <mergeCell ref="A8:D8"/>
    <mergeCell ref="F8:I8"/>
    <mergeCell ref="A5:E5"/>
    <mergeCell ref="A13:I13"/>
    <mergeCell ref="A14:B14"/>
    <mergeCell ref="A50:B50"/>
    <mergeCell ref="A15:B15"/>
    <mergeCell ref="A16:B16"/>
    <mergeCell ref="A17:B17"/>
    <mergeCell ref="A10:D10"/>
    <mergeCell ref="F10:I10"/>
    <mergeCell ref="A11:E11"/>
    <mergeCell ref="F11:I11"/>
    <mergeCell ref="A23:B23"/>
    <mergeCell ref="A24:B24"/>
    <mergeCell ref="A25:B25"/>
    <mergeCell ref="A26:B26"/>
    <mergeCell ref="A27:B27"/>
    <mergeCell ref="A40:B40"/>
    <mergeCell ref="A18:B18"/>
    <mergeCell ref="A19:B19"/>
    <mergeCell ref="A20:B20"/>
    <mergeCell ref="A21:B21"/>
    <mergeCell ref="A22:B22"/>
    <mergeCell ref="A34:B34"/>
    <mergeCell ref="A35:I35"/>
    <mergeCell ref="A36:B36"/>
    <mergeCell ref="A37:B37"/>
    <mergeCell ref="A38:B38"/>
    <mergeCell ref="A39:B39"/>
    <mergeCell ref="A28:B28"/>
    <mergeCell ref="A29:B29"/>
    <mergeCell ref="A30:B30"/>
    <mergeCell ref="A31:B31"/>
    <mergeCell ref="A32:B32"/>
    <mergeCell ref="A33:B33"/>
    <mergeCell ref="A44:B44"/>
    <mergeCell ref="A47:B47"/>
    <mergeCell ref="A48:B48"/>
    <mergeCell ref="A54:B54"/>
    <mergeCell ref="A51:B51"/>
    <mergeCell ref="A41:B41"/>
    <mergeCell ref="A42:B42"/>
    <mergeCell ref="A43:B43"/>
    <mergeCell ref="A46:B46"/>
    <mergeCell ref="A45:B45"/>
    <mergeCell ref="A57:B57"/>
    <mergeCell ref="A56:B56"/>
    <mergeCell ref="A72:I72"/>
    <mergeCell ref="A49:B49"/>
    <mergeCell ref="A52:B52"/>
    <mergeCell ref="A53:B53"/>
    <mergeCell ref="A55:B55"/>
    <mergeCell ref="A59:B59"/>
    <mergeCell ref="A73:B73"/>
    <mergeCell ref="A74:B74"/>
    <mergeCell ref="A75:B75"/>
    <mergeCell ref="A58:B58"/>
    <mergeCell ref="A65:I65"/>
    <mergeCell ref="A66:B66"/>
    <mergeCell ref="A68:B68"/>
    <mergeCell ref="A69:B69"/>
    <mergeCell ref="A67:B67"/>
    <mergeCell ref="A70:B70"/>
    <mergeCell ref="A71:B71"/>
    <mergeCell ref="A62:B62"/>
    <mergeCell ref="A63:B63"/>
    <mergeCell ref="A64:B64"/>
    <mergeCell ref="A60:B60"/>
    <mergeCell ref="A61:B61"/>
    <mergeCell ref="A76:I76"/>
    <mergeCell ref="A82:B82"/>
    <mergeCell ref="A78:I78"/>
    <mergeCell ref="A77:B77"/>
    <mergeCell ref="A86:I86"/>
    <mergeCell ref="A87:B87"/>
    <mergeCell ref="A83:B83"/>
    <mergeCell ref="A94:B94"/>
    <mergeCell ref="A95:I95"/>
    <mergeCell ref="A96:B96"/>
    <mergeCell ref="A93:B93"/>
    <mergeCell ref="A79:B79"/>
    <mergeCell ref="A80:B80"/>
    <mergeCell ref="A81:B81"/>
    <mergeCell ref="A88:I88"/>
    <mergeCell ref="A89:B89"/>
    <mergeCell ref="A90:B90"/>
    <mergeCell ref="A84:I84"/>
    <mergeCell ref="A85:B85"/>
    <mergeCell ref="A91:B91"/>
    <mergeCell ref="A92:B92"/>
    <mergeCell ref="A107:I107"/>
    <mergeCell ref="A100:I100"/>
    <mergeCell ref="A97:B97"/>
    <mergeCell ref="A98:B98"/>
    <mergeCell ref="A99:B99"/>
    <mergeCell ref="A102:I102"/>
    <mergeCell ref="A114:B114"/>
    <mergeCell ref="A115:B115"/>
    <mergeCell ref="A124:D125"/>
    <mergeCell ref="A111:B111"/>
    <mergeCell ref="A112:I112"/>
    <mergeCell ref="A113:B113"/>
    <mergeCell ref="A117:B117"/>
    <mergeCell ref="A118:B118"/>
    <mergeCell ref="A119:B119"/>
    <mergeCell ref="A109:I109"/>
    <mergeCell ref="A110:B110"/>
    <mergeCell ref="A103:B103"/>
    <mergeCell ref="A104:B104"/>
    <mergeCell ref="A105:I105"/>
    <mergeCell ref="A106:B106"/>
  </mergeCells>
  <pageMargins left="0.7" right="0.7" top="0.75" bottom="0.75" header="0.3" footer="0.3"/>
  <pageSetup scale="30" fitToHeight="0" orientation="portrait" r:id="rId1"/>
  <rowBreaks count="1" manualBreakCount="1">
    <brk id="64" max="8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ada0c4-b404-4fa3-902c-fc8e1a6f8969" xsi:nil="true"/>
    <lcf76f155ced4ddcb4097134ff3c332f xmlns="654a31e9-402e-47e6-b4d0-73a235a4757b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073827DC2989D429C8050D2DCC8E750" ma:contentTypeVersion="16" ma:contentTypeDescription="Create a new document." ma:contentTypeScope="" ma:versionID="edb71abe23b106f1a21b364aa16fcad2">
  <xsd:schema xmlns:xsd="http://www.w3.org/2001/XMLSchema" xmlns:xs="http://www.w3.org/2001/XMLSchema" xmlns:p="http://schemas.microsoft.com/office/2006/metadata/properties" xmlns:ns2="654a31e9-402e-47e6-b4d0-73a235a4757b" xmlns:ns3="f5ada0c4-b404-4fa3-902c-fc8e1a6f8969" targetNamespace="http://schemas.microsoft.com/office/2006/metadata/properties" ma:root="true" ma:fieldsID="5f1265f1273d11d242a0824befcbdbf1" ns2:_="" ns3:_="">
    <xsd:import namespace="654a31e9-402e-47e6-b4d0-73a235a4757b"/>
    <xsd:import namespace="f5ada0c4-b404-4fa3-902c-fc8e1a6f896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4a31e9-402e-47e6-b4d0-73a235a475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d011355e-3fca-4997-9c6b-09635de6c2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ada0c4-b404-4fa3-902c-fc8e1a6f896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36c8edb8-ce33-4516-8e18-7497d3bfb2ff}" ma:internalName="TaxCatchAll" ma:showField="CatchAllData" ma:web="f5ada0c4-b404-4fa3-902c-fc8e1a6f896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2FE7C7E-AD16-4F74-9916-5B6109569030}">
  <ds:schemaRefs>
    <ds:schemaRef ds:uri="http://schemas.microsoft.com/office/2006/metadata/properties"/>
    <ds:schemaRef ds:uri="http://schemas.microsoft.com/office/infopath/2007/PartnerControls"/>
    <ds:schemaRef ds:uri="f5ada0c4-b404-4fa3-902c-fc8e1a6f8969"/>
    <ds:schemaRef ds:uri="654a31e9-402e-47e6-b4d0-73a235a4757b"/>
  </ds:schemaRefs>
</ds:datastoreItem>
</file>

<file path=customXml/itemProps2.xml><?xml version="1.0" encoding="utf-8"?>
<ds:datastoreItem xmlns:ds="http://schemas.openxmlformats.org/officeDocument/2006/customXml" ds:itemID="{C063FBC5-1905-48EC-B227-911726E8D8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46C42CE-75F1-4E55-B0A5-A836B46086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4a31e9-402e-47e6-b4d0-73a235a4757b"/>
    <ds:schemaRef ds:uri="f5ada0c4-b404-4fa3-902c-fc8e1a6f89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7848d821-407d-4f46-ab48-dbfb459fbd58}" enabled="0" method="" siteId="{7848d821-407d-4f46-ab48-dbfb459fbd5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Miriam Arellano</dc:creator>
  <cp:keywords/>
  <dc:description/>
  <cp:lastModifiedBy>Jake Garfinkel</cp:lastModifiedBy>
  <cp:revision/>
  <cp:lastPrinted>2025-09-24T21:19:41Z</cp:lastPrinted>
  <dcterms:created xsi:type="dcterms:W3CDTF">2022-03-04T00:21:47Z</dcterms:created>
  <dcterms:modified xsi:type="dcterms:W3CDTF">2025-09-24T21:19:55Z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0x010100D073827DC2989D429C8050D2DCC8E750</vt:lpwstr>
  </property>
  <property fmtid="{D5CDD505-2E9C-101B-9397-08002B2CF9AE}" pid="3" name="MediaServiceImageTags">
    <vt:lpwstr/>
  </property>
</Properties>
</file>